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firstSheet="6" activeTab="12"/>
  </bookViews>
  <sheets>
    <sheet name="202201汇总表" sheetId="1" r:id="rId1"/>
    <sheet name="202202汇总表" sheetId="2" r:id="rId2"/>
    <sheet name="202203汇总表" sheetId="3" r:id="rId3"/>
    <sheet name="202204汇总表" sheetId="4" r:id="rId4"/>
    <sheet name="202201" sheetId="5" r:id="rId5"/>
    <sheet name="202202" sheetId="6" r:id="rId6"/>
    <sheet name="202203" sheetId="7" r:id="rId7"/>
    <sheet name="202204" sheetId="8" r:id="rId8"/>
    <sheet name="始于2022.1月" sheetId="9" r:id="rId9"/>
    <sheet name="2021.12月" sheetId="10" r:id="rId10"/>
    <sheet name="Sheet1 (2)" sheetId="11" r:id="rId11"/>
    <sheet name="打印版本" sheetId="12" r:id="rId12"/>
    <sheet name="Sheet1" sheetId="13" r:id="rId13"/>
  </sheets>
  <definedNames>
    <definedName name="_xlnm.Print_Titles" localSheetId="4">'202201'!$1:$3</definedName>
    <definedName name="_xlnm.Print_Titles" localSheetId="5">'202202'!$1:$3</definedName>
    <definedName name="_xlnm.Print_Titles" localSheetId="11">'打印版本'!$1:$3</definedName>
    <definedName name="_xlnm._FilterDatabase" localSheetId="8" hidden="1">'始于2022.1月'!$A$2:$AA$158</definedName>
    <definedName name="_xlnm._FilterDatabase" localSheetId="9" hidden="1">'2021.12月'!$A$2:$X$45</definedName>
    <definedName name="_xlnm._FilterDatabase" localSheetId="10" hidden="1">'Sheet1 (2)'!$A$2:$X$45</definedName>
    <definedName name="_xlnm._FilterDatabase" localSheetId="11" hidden="1">'打印版本'!$A$3:$J$46</definedName>
  </definedNames>
  <calcPr fullCalcOnLoad="1"/>
</workbook>
</file>

<file path=xl/sharedStrings.xml><?xml version="1.0" encoding="utf-8"?>
<sst xmlns="http://schemas.openxmlformats.org/spreadsheetml/2006/main" count="3981" uniqueCount="495">
  <si>
    <t>2022年西塞山区困难群众医疗救助资金总表</t>
  </si>
  <si>
    <t>填表日期：2022年1月21日</t>
  </si>
  <si>
    <t>月份</t>
  </si>
  <si>
    <t>本月救助  人次数</t>
  </si>
  <si>
    <t>一月至本月累计</t>
  </si>
  <si>
    <t>本月支出救助      金额（元）</t>
  </si>
  <si>
    <t>一至本月累计</t>
  </si>
  <si>
    <t>救助总人次数</t>
  </si>
  <si>
    <t>支出救助金额（元）</t>
  </si>
  <si>
    <t xml:space="preserve">负责人： </t>
  </si>
  <si>
    <t>经办人：</t>
  </si>
  <si>
    <t>2022年1月大病救助花名册（西塞山区）</t>
  </si>
  <si>
    <t>序号</t>
  </si>
  <si>
    <t>社区名称</t>
  </si>
  <si>
    <t>身份类别</t>
  </si>
  <si>
    <t>患者姓名</t>
  </si>
  <si>
    <t>户主姓名</t>
  </si>
  <si>
    <t>批准救助金额</t>
  </si>
  <si>
    <t>新卡号</t>
  </si>
  <si>
    <t>备注</t>
  </si>
  <si>
    <t>八卦嘴</t>
  </si>
  <si>
    <t>城市低保</t>
  </si>
  <si>
    <t>付锐</t>
  </si>
  <si>
    <t>付军</t>
  </si>
  <si>
    <t>滨湖</t>
  </si>
  <si>
    <t>姜午贤</t>
  </si>
  <si>
    <t>胡力量</t>
  </si>
  <si>
    <t>水机路</t>
  </si>
  <si>
    <t>易楠</t>
  </si>
  <si>
    <t>花园路</t>
  </si>
  <si>
    <t>城市特困</t>
  </si>
  <si>
    <t>周云芳</t>
  </si>
  <si>
    <t>周品芳</t>
  </si>
  <si>
    <t>王春莲</t>
  </si>
  <si>
    <t>陈敬军</t>
  </si>
  <si>
    <t>陈陆一</t>
  </si>
  <si>
    <t>甘春花</t>
  </si>
  <si>
    <t>占玲玲</t>
  </si>
  <si>
    <t>二港</t>
  </si>
  <si>
    <t>农村低保</t>
  </si>
  <si>
    <t>陈慧</t>
  </si>
  <si>
    <t>田细狗</t>
  </si>
  <si>
    <t>道士洑</t>
  </si>
  <si>
    <t>黄俊</t>
  </si>
  <si>
    <t>闸口</t>
  </si>
  <si>
    <t>董桂容</t>
  </si>
  <si>
    <t>易以良</t>
  </si>
  <si>
    <t>陈家湾</t>
  </si>
  <si>
    <t>石承雪</t>
  </si>
  <si>
    <t>龚雨梅</t>
  </si>
  <si>
    <t>王三梅</t>
  </si>
  <si>
    <t>王青香</t>
  </si>
  <si>
    <t>高传彪</t>
  </si>
  <si>
    <t>周桂枝</t>
  </si>
  <si>
    <t>柏俊</t>
  </si>
  <si>
    <t>南岸</t>
  </si>
  <si>
    <t>蔡慧</t>
  </si>
  <si>
    <t>东屏</t>
  </si>
  <si>
    <t>低收入</t>
  </si>
  <si>
    <t>蔡桃</t>
  </si>
  <si>
    <t>桐厂</t>
  </si>
  <si>
    <t>柯宇昊</t>
  </si>
  <si>
    <t>田园</t>
  </si>
  <si>
    <t>李喻凤</t>
  </si>
  <si>
    <t>袁海湾</t>
  </si>
  <si>
    <t>李永祥</t>
  </si>
  <si>
    <t>闵敏</t>
  </si>
  <si>
    <t>西屏</t>
  </si>
  <si>
    <t>叶纯</t>
  </si>
  <si>
    <t>刘欣</t>
  </si>
  <si>
    <t>刘志宏</t>
  </si>
  <si>
    <t>叶家塘</t>
  </si>
  <si>
    <t>秦艳玲</t>
  </si>
  <si>
    <t>张国平</t>
  </si>
  <si>
    <t>李浩然</t>
  </si>
  <si>
    <t>周绪璘</t>
  </si>
  <si>
    <t>陶莲</t>
  </si>
  <si>
    <t>芦赟</t>
  </si>
  <si>
    <t>王施龙</t>
  </si>
  <si>
    <t>李晓波</t>
  </si>
  <si>
    <t>刘望先</t>
  </si>
  <si>
    <t>月亮山</t>
  </si>
  <si>
    <t>闫四平</t>
  </si>
  <si>
    <t>和平街</t>
  </si>
  <si>
    <t>胡才锋</t>
  </si>
  <si>
    <t>徐威</t>
  </si>
  <si>
    <t>高婷</t>
  </si>
  <si>
    <t>八泉</t>
  </si>
  <si>
    <t>秦本芬</t>
  </si>
  <si>
    <t>窦如琴</t>
  </si>
  <si>
    <t>何金定</t>
  </si>
  <si>
    <t>吴林</t>
  </si>
  <si>
    <t>程礼国</t>
  </si>
  <si>
    <t>陈文权</t>
  </si>
  <si>
    <t>吕光红</t>
  </si>
  <si>
    <t>杨松</t>
  </si>
  <si>
    <t>飞云</t>
  </si>
  <si>
    <t>陈文超</t>
  </si>
  <si>
    <t>青龙阁</t>
  </si>
  <si>
    <t>彭友申</t>
  </si>
  <si>
    <t>临江</t>
  </si>
  <si>
    <t>王桂花</t>
  </si>
  <si>
    <t>熊元园</t>
  </si>
  <si>
    <t>胡喜年</t>
  </si>
  <si>
    <t>柯立</t>
  </si>
  <si>
    <t>朱金容</t>
  </si>
  <si>
    <t>吕永茂</t>
  </si>
  <si>
    <t>袁喜东</t>
  </si>
  <si>
    <t>胡小红</t>
  </si>
  <si>
    <t>赵军</t>
  </si>
  <si>
    <t>王楚</t>
  </si>
  <si>
    <t>卫玲</t>
  </si>
  <si>
    <t>邵厚德</t>
  </si>
  <si>
    <t>程小明</t>
  </si>
  <si>
    <t>程胜</t>
  </si>
  <si>
    <t>黄润贵</t>
  </si>
  <si>
    <t>余洁</t>
  </si>
  <si>
    <t>宋宇航</t>
  </si>
  <si>
    <t>张华</t>
  </si>
  <si>
    <t>刘建革</t>
  </si>
  <si>
    <t>填表日期：2022年2月21日</t>
  </si>
  <si>
    <t>2022年2月大病救助花名册（西塞山区）</t>
  </si>
  <si>
    <t>大排山</t>
  </si>
  <si>
    <t>游开心</t>
  </si>
  <si>
    <t>姜正国</t>
  </si>
  <si>
    <t>石磊山</t>
  </si>
  <si>
    <t>吴汉</t>
  </si>
  <si>
    <t>舒俊超</t>
  </si>
  <si>
    <t>刘碧霞</t>
  </si>
  <si>
    <t>十五冶</t>
  </si>
  <si>
    <t>华圣贵</t>
  </si>
  <si>
    <t>大智路</t>
  </si>
  <si>
    <t>张德前</t>
  </si>
  <si>
    <t>环湖</t>
  </si>
  <si>
    <t>李晨芮</t>
  </si>
  <si>
    <t>京华路</t>
  </si>
  <si>
    <t>刘瑛</t>
  </si>
  <si>
    <t>石义杰</t>
  </si>
  <si>
    <t>傅梅清</t>
  </si>
  <si>
    <t>熊兴胜</t>
  </si>
  <si>
    <t>马家嘴</t>
  </si>
  <si>
    <t>黄小玲</t>
  </si>
  <si>
    <t>夏细姣</t>
  </si>
  <si>
    <t>林干生</t>
  </si>
  <si>
    <t>王海霞</t>
  </si>
  <si>
    <t>张冬丽</t>
  </si>
  <si>
    <t>丁建香</t>
  </si>
  <si>
    <t>张淑芳</t>
  </si>
  <si>
    <t>杨国强</t>
  </si>
  <si>
    <t>阎雪梅</t>
  </si>
  <si>
    <t>王柏华</t>
  </si>
  <si>
    <t>胡家湾</t>
  </si>
  <si>
    <t>王毅</t>
  </si>
  <si>
    <t>牧羊湖</t>
  </si>
  <si>
    <t>李琴</t>
  </si>
  <si>
    <t>方芳</t>
  </si>
  <si>
    <t>闵立文</t>
  </si>
  <si>
    <t>王红勇</t>
  </si>
  <si>
    <t>唐存俊</t>
  </si>
  <si>
    <t>田民安</t>
  </si>
  <si>
    <t>李学文</t>
  </si>
  <si>
    <t>汪棠</t>
  </si>
  <si>
    <t>刘奇</t>
  </si>
  <si>
    <t>源建里</t>
  </si>
  <si>
    <t>夏国荣</t>
  </si>
  <si>
    <t>施敏</t>
  </si>
  <si>
    <t>夏咏平</t>
  </si>
  <si>
    <t>童庆枝</t>
  </si>
  <si>
    <t>上窗</t>
  </si>
  <si>
    <t>刘冉</t>
  </si>
  <si>
    <t>胡兰香</t>
  </si>
  <si>
    <t>刘强</t>
  </si>
  <si>
    <t>李儒清</t>
  </si>
  <si>
    <t>李明祥</t>
  </si>
  <si>
    <t>填表日期：2022年3月21日</t>
  </si>
  <si>
    <t>2022年3月大病救助花名册（西塞山区）</t>
  </si>
  <si>
    <t>张亚群</t>
  </si>
  <si>
    <t>谢金金</t>
  </si>
  <si>
    <t>王元喜</t>
  </si>
  <si>
    <t>肖海青</t>
  </si>
  <si>
    <t>肖保民</t>
  </si>
  <si>
    <t>许亚珍</t>
  </si>
  <si>
    <t>王颖</t>
  </si>
  <si>
    <t>胡立香</t>
  </si>
  <si>
    <t>王安香</t>
  </si>
  <si>
    <t>刘胜利</t>
  </si>
  <si>
    <t>王忠元</t>
  </si>
  <si>
    <t>周芬</t>
  </si>
  <si>
    <t>程晓玲</t>
  </si>
  <si>
    <t>谢佳</t>
  </si>
  <si>
    <t>徐小田</t>
  </si>
  <si>
    <t>胡巧云</t>
  </si>
  <si>
    <t>李静</t>
  </si>
  <si>
    <t>王莲相</t>
  </si>
  <si>
    <t>崔春华</t>
  </si>
  <si>
    <t>填表日期：2022年4月21日</t>
  </si>
  <si>
    <t>董杏兰</t>
  </si>
  <si>
    <t>程钰涵</t>
  </si>
  <si>
    <t>李翠英</t>
  </si>
  <si>
    <t>杨亮</t>
  </si>
  <si>
    <t>牯牛洲</t>
  </si>
  <si>
    <t>吕汉和</t>
  </si>
  <si>
    <t>叶月红</t>
  </si>
  <si>
    <t>吴金芳</t>
  </si>
  <si>
    <t>曹启林</t>
  </si>
  <si>
    <t>余柏枝</t>
  </si>
  <si>
    <t>余三妹</t>
  </si>
  <si>
    <t>斯方重</t>
  </si>
  <si>
    <t>余闻锦</t>
  </si>
  <si>
    <t>瞿红梅</t>
  </si>
  <si>
    <t>凉山</t>
  </si>
  <si>
    <t>甘文军</t>
  </si>
  <si>
    <t>甘立明</t>
  </si>
  <si>
    <t>2022年1月困难群众医疗救助花名册（西塞山区）</t>
  </si>
  <si>
    <t>所属街道</t>
  </si>
  <si>
    <t>所属社区</t>
  </si>
  <si>
    <t>姓 名</t>
  </si>
  <si>
    <t>疾病名称</t>
  </si>
  <si>
    <t>医中享受记录（22年1-12月）</t>
  </si>
  <si>
    <t>医后救助记录（22年1-12月）</t>
  </si>
  <si>
    <t>1-12月纳入救助总费用</t>
  </si>
  <si>
    <t>1-12月医疗救助总费用</t>
  </si>
  <si>
    <t>就诊类型</t>
  </si>
  <si>
    <t>本次总费用</t>
  </si>
  <si>
    <t>基本统筹</t>
  </si>
  <si>
    <t>大额</t>
  </si>
  <si>
    <t>自费</t>
  </si>
  <si>
    <t>医院垫付</t>
  </si>
  <si>
    <t>纳入救助金额</t>
  </si>
  <si>
    <t>救助金额</t>
  </si>
  <si>
    <t>入院时间</t>
  </si>
  <si>
    <t>出院时间</t>
  </si>
  <si>
    <t>备注一</t>
  </si>
  <si>
    <t>备注二</t>
  </si>
  <si>
    <t>纳入救助总金额</t>
  </si>
  <si>
    <t>救助总金额</t>
  </si>
  <si>
    <t>恶性肿瘤（白血病）</t>
  </si>
  <si>
    <t>门诊</t>
  </si>
  <si>
    <t>电子0023069880</t>
  </si>
  <si>
    <t>血友病</t>
  </si>
  <si>
    <t>20211024</t>
  </si>
  <si>
    <t>20211121</t>
  </si>
  <si>
    <t>电子0023845228，0023971377，0046621836</t>
  </si>
  <si>
    <t>重性精神病</t>
  </si>
  <si>
    <t>20210412</t>
  </si>
  <si>
    <t>20211104</t>
  </si>
  <si>
    <t>20210115</t>
  </si>
  <si>
    <t>20211102</t>
  </si>
  <si>
    <t>20210908</t>
  </si>
  <si>
    <t>21211101</t>
  </si>
  <si>
    <t>类风湿性关节炎</t>
  </si>
  <si>
    <t>20210113</t>
  </si>
  <si>
    <t>20211110</t>
  </si>
  <si>
    <t>恶性肿瘤</t>
  </si>
  <si>
    <t>20210506</t>
  </si>
  <si>
    <t>糖尿病</t>
  </si>
  <si>
    <t>20210830</t>
  </si>
  <si>
    <t>20211008</t>
  </si>
  <si>
    <t>电子0023611815，0023611813，0023712936，0023712935</t>
  </si>
  <si>
    <t>糖尿病、高血压、尿毒症</t>
  </si>
  <si>
    <t>20210801</t>
  </si>
  <si>
    <t>20211130</t>
  </si>
  <si>
    <t>糖尿病、冠心病</t>
  </si>
  <si>
    <t>20210324</t>
  </si>
  <si>
    <t>20210724</t>
  </si>
  <si>
    <t>电子0006887489，0006887399，0007251292，0007251291，0007657679，0023216878，0023216879</t>
  </si>
  <si>
    <t>红斑狼疮</t>
  </si>
  <si>
    <t>20210316</t>
  </si>
  <si>
    <t>20211018</t>
  </si>
  <si>
    <t>工业园区</t>
  </si>
  <si>
    <t>20210118</t>
  </si>
  <si>
    <t>20211122</t>
  </si>
  <si>
    <t>20210805</t>
  </si>
  <si>
    <t>20211128</t>
  </si>
  <si>
    <t>恶性肿瘤、糖尿病</t>
  </si>
  <si>
    <t>20210318</t>
  </si>
  <si>
    <t>20211106</t>
  </si>
  <si>
    <t>电子0006835266，0006835268，0023154171，0023154170，0023634593，0023634713，0023676524，0023838549，0023967042，0023966998</t>
  </si>
  <si>
    <t>澄月</t>
  </si>
  <si>
    <t>尿毒症</t>
  </si>
  <si>
    <t>20201001</t>
  </si>
  <si>
    <t>20210331</t>
  </si>
  <si>
    <t>高血压、尿毒症</t>
  </si>
  <si>
    <t>20210714</t>
  </si>
  <si>
    <t>20211118</t>
  </si>
  <si>
    <t>电子0007584151，0023503580，0023543775，0046845557，0046845615，0046845556，0046845554</t>
  </si>
  <si>
    <t>20210705</t>
  </si>
  <si>
    <t>糖尿病、高血压</t>
  </si>
  <si>
    <t>住院</t>
  </si>
  <si>
    <t>20210305</t>
  </si>
  <si>
    <t>20210611</t>
  </si>
  <si>
    <t>电子0001406936，0001436707</t>
  </si>
  <si>
    <t>20210101</t>
  </si>
  <si>
    <t>黄思湾</t>
  </si>
  <si>
    <t>结肠癌</t>
  </si>
  <si>
    <t>20211108</t>
  </si>
  <si>
    <t>20211221</t>
  </si>
  <si>
    <t>电子0001473493，0001455732</t>
  </si>
  <si>
    <t>白血病</t>
  </si>
  <si>
    <t>202109089</t>
  </si>
  <si>
    <t>20211126</t>
  </si>
  <si>
    <t>尿毒症、高血压</t>
  </si>
  <si>
    <t>20211001</t>
  </si>
  <si>
    <t>20211101</t>
  </si>
  <si>
    <t>电子0046855641，0046857854，0046861655，0046866432，0046873398，0046878593，0046884722，0046888825，0046892494，0046893935，0046899894，0046901646，0046905078，0046906674</t>
  </si>
  <si>
    <t>重性精神病、糖尿病</t>
  </si>
  <si>
    <t>20210112</t>
  </si>
  <si>
    <t>20211112</t>
  </si>
  <si>
    <t>20201005</t>
  </si>
  <si>
    <t>20211107</t>
  </si>
  <si>
    <t>高血压</t>
  </si>
  <si>
    <t>20210520</t>
  </si>
  <si>
    <t>电子0007377274</t>
  </si>
  <si>
    <t>尿毒症、高血压、糖尿病</t>
  </si>
  <si>
    <t>20210701</t>
  </si>
  <si>
    <t>20210930</t>
  </si>
  <si>
    <t>20210625</t>
  </si>
  <si>
    <t>20210321</t>
  </si>
  <si>
    <t>20211021</t>
  </si>
  <si>
    <t>20211002</t>
  </si>
  <si>
    <t>20211129</t>
  </si>
  <si>
    <t>电子0046852109，0046855006，0046857860，0046861658，0046871319，0046875090，0046884820，0046888826，0046897936，0046901667，0046905069</t>
  </si>
  <si>
    <t>20210311</t>
  </si>
  <si>
    <t>20211022</t>
  </si>
  <si>
    <t>电子0017782551，0018036519，0018060239，0018060171，0018097020，0007561132，0007585411，0023478029，0023497396，0023528349</t>
  </si>
  <si>
    <t>20201219</t>
  </si>
  <si>
    <t>再生障碍性贫血、糖尿病</t>
  </si>
  <si>
    <t>20210912</t>
  </si>
  <si>
    <t>电子0046420490，0023762929，0023762925，0023927912</t>
  </si>
  <si>
    <t>20210622</t>
  </si>
  <si>
    <t>电子票据83张</t>
  </si>
  <si>
    <t>20210129</t>
  </si>
  <si>
    <t>电子0018077431，0018077430，0023460285，0023460286，0023505687，0023505756，0074297204</t>
  </si>
  <si>
    <t>重症肝炎</t>
  </si>
  <si>
    <t>20210108</t>
  </si>
  <si>
    <t>电子0046903739</t>
  </si>
  <si>
    <t>20210603</t>
  </si>
  <si>
    <t>20211124</t>
  </si>
  <si>
    <t>电子票据30张</t>
  </si>
  <si>
    <t>电子票据22张</t>
  </si>
  <si>
    <t>电子票据18张</t>
  </si>
  <si>
    <t>电子票据11张</t>
  </si>
  <si>
    <t>分娩</t>
  </si>
  <si>
    <t>电子票据13张</t>
  </si>
  <si>
    <t>电子0046719562，0046719638</t>
  </si>
  <si>
    <t>电子票据14张</t>
  </si>
  <si>
    <t>肾移植</t>
  </si>
  <si>
    <t>电子票据207张</t>
  </si>
  <si>
    <t>电子票据33张</t>
  </si>
  <si>
    <t>电子票据264张</t>
  </si>
  <si>
    <t>合计</t>
  </si>
  <si>
    <t>2022年2月困难群众医疗救助花名册（西塞山区）</t>
  </si>
  <si>
    <t>差票据</t>
  </si>
  <si>
    <t>电子票据8张</t>
  </si>
  <si>
    <t>癌症</t>
  </si>
  <si>
    <t>胃炎</t>
  </si>
  <si>
    <t>冠心病、糖尿病</t>
  </si>
  <si>
    <t>先心</t>
  </si>
  <si>
    <t>肺结核</t>
  </si>
  <si>
    <t>再生障碍贫血</t>
  </si>
  <si>
    <t>冠心病</t>
  </si>
  <si>
    <t>精神病</t>
  </si>
  <si>
    <t>肝硬化</t>
  </si>
  <si>
    <t>胰腺肿瘤</t>
  </si>
  <si>
    <t>肾衰竭</t>
  </si>
  <si>
    <t>肝衰竭</t>
  </si>
  <si>
    <t>上窑</t>
  </si>
  <si>
    <t>肺癌</t>
  </si>
  <si>
    <t>2022年3月困难群众医疗救助花名册（西塞山区）</t>
  </si>
  <si>
    <t>癫痫</t>
  </si>
  <si>
    <t>肿瘤</t>
  </si>
  <si>
    <t>尿毒症、红斑狼疮</t>
  </si>
  <si>
    <t>电子票据72张</t>
  </si>
  <si>
    <t>卡刷173.56元，特药发票结算单6次</t>
  </si>
  <si>
    <t>重症精神病</t>
  </si>
  <si>
    <t>银屑病</t>
  </si>
  <si>
    <t>门诊电子票据13张</t>
  </si>
  <si>
    <t>账号为周海</t>
  </si>
  <si>
    <t>门诊电子票据185张</t>
  </si>
  <si>
    <t>肠癌</t>
  </si>
  <si>
    <t>再生性障碍贫血</t>
  </si>
  <si>
    <t>2022年4月困难群众医疗救助花名册（西塞山区）</t>
  </si>
  <si>
    <t>肝豆状核变性</t>
  </si>
  <si>
    <t>胰腺癌</t>
  </si>
  <si>
    <t>地中海贫血</t>
  </si>
  <si>
    <t>备注二（重特大疾病）</t>
  </si>
  <si>
    <t>二月</t>
  </si>
  <si>
    <t>三月</t>
  </si>
  <si>
    <t>四月</t>
  </si>
  <si>
    <t>个人账户自付677.16元</t>
  </si>
  <si>
    <t>姓名</t>
  </si>
  <si>
    <t>医中享受记录（21年1-11月）</t>
  </si>
  <si>
    <t>医后救助记录（21年1-11月）</t>
  </si>
  <si>
    <t>1-11月纳入救助总费用</t>
  </si>
  <si>
    <t>1-11月医疗救助总费用</t>
  </si>
  <si>
    <t>澄月街道</t>
  </si>
  <si>
    <t>京华路社区居委会</t>
  </si>
  <si>
    <t>卫斌</t>
  </si>
  <si>
    <t>1223已拨款，系统升级手工记录</t>
  </si>
  <si>
    <t>十五冶社区居委会</t>
  </si>
  <si>
    <t>吕毅</t>
  </si>
  <si>
    <t>脑梗死</t>
  </si>
  <si>
    <t>工业园</t>
  </si>
  <si>
    <t>闸口社区居委会</t>
  </si>
  <si>
    <t>丁元忠</t>
  </si>
  <si>
    <t>淋巴瘤</t>
  </si>
  <si>
    <t>新港村居委会</t>
  </si>
  <si>
    <t>甘金喜</t>
  </si>
  <si>
    <t>电子票：0001466192、0001462801</t>
  </si>
  <si>
    <t>牯牛洲村居委会</t>
  </si>
  <si>
    <t>方松</t>
  </si>
  <si>
    <t>郑正青</t>
  </si>
  <si>
    <t>脑出血</t>
  </si>
  <si>
    <t>电子票：0001462017</t>
  </si>
  <si>
    <t>郑文秀</t>
  </si>
  <si>
    <t>郑正书</t>
  </si>
  <si>
    <t>二港村居委会</t>
  </si>
  <si>
    <t>肝癌</t>
  </si>
  <si>
    <t>电子票：0001449299</t>
  </si>
  <si>
    <t>电子票：0046714054/0007570899/0007570953/0018031029/0007570954/0018030985/0018030984/0015093536/0015093534</t>
  </si>
  <si>
    <t>王桂英</t>
  </si>
  <si>
    <t>电子票：透析21年1-11月份</t>
  </si>
  <si>
    <t>石龙头村居委会</t>
  </si>
  <si>
    <t>蔡启明</t>
  </si>
  <si>
    <t>电子票：透析21年1-10月份</t>
  </si>
  <si>
    <t>牧羊湖街道</t>
  </si>
  <si>
    <t>胡家湾社区居委会</t>
  </si>
  <si>
    <t>梅治明</t>
  </si>
  <si>
    <t>电子票：透析2021.10.29-2021.11.27</t>
  </si>
  <si>
    <t>肖昌建</t>
  </si>
  <si>
    <t>肖洁</t>
  </si>
  <si>
    <t>脑梗塞</t>
  </si>
  <si>
    <t>花园路社区居委会</t>
  </si>
  <si>
    <t>耿介</t>
  </si>
  <si>
    <t>袁婉霞</t>
  </si>
  <si>
    <t>高永红</t>
  </si>
  <si>
    <t>黄思湾街道</t>
  </si>
  <si>
    <t>东屏社区居委会</t>
  </si>
  <si>
    <t>程新文</t>
  </si>
  <si>
    <t>吕送兵</t>
  </si>
  <si>
    <t>新建区社区居委会</t>
  </si>
  <si>
    <t>秦睦宁</t>
  </si>
  <si>
    <t>胡顺芝</t>
  </si>
  <si>
    <t>胡传辉</t>
  </si>
  <si>
    <t>袁海湾社区居委会</t>
  </si>
  <si>
    <t>易宗坤</t>
  </si>
  <si>
    <t>帕金森</t>
  </si>
  <si>
    <t>田园社区居委会</t>
  </si>
  <si>
    <t>代书荣</t>
  </si>
  <si>
    <t>高血压、冠心病、痛风</t>
  </si>
  <si>
    <t>丁灵玲</t>
  </si>
  <si>
    <t>直肠癌</t>
  </si>
  <si>
    <t>电子票：0001415693</t>
  </si>
  <si>
    <t>涂裕方</t>
  </si>
  <si>
    <t>八泉街道</t>
  </si>
  <si>
    <t>和平街社区居委会</t>
  </si>
  <si>
    <t>电子票：透析21年7-9月份</t>
  </si>
  <si>
    <t>八泉社区居委会</t>
  </si>
  <si>
    <t>陈锋</t>
  </si>
  <si>
    <t>电子票：透析21年5-11月份</t>
  </si>
  <si>
    <t>临江社区居委会</t>
  </si>
  <si>
    <t>刘在连</t>
  </si>
  <si>
    <t>电子票：0015103937/0015103887/0017780070/0023503984/0023504043</t>
  </si>
  <si>
    <t>月亮山社区居委会</t>
  </si>
  <si>
    <t>何超军</t>
  </si>
  <si>
    <t>器官移植</t>
  </si>
  <si>
    <t>青龙阁社区居委会</t>
  </si>
  <si>
    <t>李聪</t>
  </si>
  <si>
    <t>源建里社区居委会</t>
  </si>
  <si>
    <t>汪查时</t>
  </si>
  <si>
    <t>电子票：0018023073/0018047807/0007560764/0007591910/0007591856/0023498288/0023498368/0046717799/0074294972/</t>
  </si>
  <si>
    <t>江明亮</t>
  </si>
  <si>
    <t>李金元</t>
  </si>
  <si>
    <t>童琼</t>
  </si>
  <si>
    <t>飞云社区居委会</t>
  </si>
  <si>
    <t>李香莲</t>
  </si>
  <si>
    <t>子宫内膜癌</t>
  </si>
  <si>
    <t>熊玉梅</t>
  </si>
  <si>
    <t>张三平</t>
  </si>
  <si>
    <t>李国送</t>
  </si>
  <si>
    <t>电子票：0001450495/0001448853</t>
  </si>
  <si>
    <t>夏子豪</t>
  </si>
  <si>
    <t>肌张力障碍</t>
  </si>
  <si>
    <t>1223已拨款，系统升级手工记录。分批拨款</t>
  </si>
  <si>
    <t>严文红</t>
  </si>
  <si>
    <t>徐勋达</t>
  </si>
  <si>
    <t>汪晓萍</t>
  </si>
  <si>
    <t>王与平</t>
  </si>
  <si>
    <t>胡海兵</t>
  </si>
  <si>
    <t>彭易斌</t>
  </si>
  <si>
    <t>骨折</t>
  </si>
  <si>
    <t>2021年12月大病救助花名册（西塞山区）</t>
  </si>
  <si>
    <t>汇总</t>
  </si>
  <si>
    <t>2022年4月医疗救助发放明细表（西塞山区）</t>
  </si>
  <si>
    <t>户主姓名(收款人）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</si>
</sst>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3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name val="黑体"/>
      <family val="3"/>
    </font>
    <font>
      <b/>
      <sz val="9"/>
      <name val="宋体"/>
      <family val="0"/>
    </font>
    <font>
      <b/>
      <sz val="24"/>
      <name val="黑体"/>
      <family val="3"/>
    </font>
    <font>
      <sz val="18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7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4" applyNumberFormat="0" applyAlignment="0" applyProtection="0"/>
    <xf numFmtId="0" fontId="24" fillId="9" borderId="5" applyNumberFormat="0" applyAlignment="0" applyProtection="0"/>
    <xf numFmtId="0" fontId="25" fillId="9" borderId="4" applyNumberFormat="0" applyAlignment="0" applyProtection="0"/>
    <xf numFmtId="0" fontId="26" fillId="10" borderId="6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3" borderId="0" applyNumberFormat="0" applyBorder="0" applyAlignment="0" applyProtection="0"/>
    <xf numFmtId="0" fontId="30" fillId="5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32" fillId="1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9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9" xfId="0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20" borderId="9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21" borderId="9" xfId="0" applyFont="1" applyFill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center"/>
    </xf>
    <xf numFmtId="49" fontId="4" fillId="20" borderId="9" xfId="0" applyNumberFormat="1" applyFont="1" applyFill="1" applyBorder="1" applyAlignment="1">
      <alignment horizontal="center"/>
    </xf>
    <xf numFmtId="49" fontId="4" fillId="21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7" fillId="0" borderId="0" xfId="0" applyFont="1" applyAlignment="1">
      <alignment horizontal="center"/>
    </xf>
    <xf numFmtId="0" fontId="0" fillId="20" borderId="9" xfId="0" applyFill="1" applyBorder="1" applyAlignment="1">
      <alignment/>
    </xf>
    <xf numFmtId="0" fontId="6" fillId="20" borderId="0" xfId="0" applyFont="1" applyFill="1" applyAlignment="1">
      <alignment horizontal="center"/>
    </xf>
    <xf numFmtId="0" fontId="0" fillId="21" borderId="9" xfId="0" applyFill="1" applyBorder="1" applyAlignment="1">
      <alignment/>
    </xf>
    <xf numFmtId="0" fontId="6" fillId="21" borderId="0" xfId="0" applyFont="1" applyFill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6" borderId="9" xfId="0" applyFill="1" applyBorder="1" applyAlignment="1">
      <alignment/>
    </xf>
    <xf numFmtId="0" fontId="6" fillId="6" borderId="9" xfId="0" applyFont="1" applyFill="1" applyBorder="1" applyAlignment="1">
      <alignment horizontal="center"/>
    </xf>
    <xf numFmtId="0" fontId="6" fillId="22" borderId="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21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9" borderId="9" xfId="0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="85" zoomScaleNormal="85" workbookViewId="0" topLeftCell="A26">
      <selection activeCell="F5" sqref="F1:F65536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5" width="28.75390625" style="0" customWidth="1"/>
    <col min="6" max="6" width="21.125" style="0" customWidth="1"/>
    <col min="7" max="7" width="17.25390625" style="0" customWidth="1"/>
    <col min="8" max="8" width="18.25390625" style="0" customWidth="1"/>
  </cols>
  <sheetData>
    <row r="1" spans="1:5" s="84" customFormat="1" ht="81" customHeight="1">
      <c r="A1" s="85" t="s">
        <v>0</v>
      </c>
      <c r="B1" s="85"/>
      <c r="C1" s="85"/>
      <c r="D1" s="85"/>
      <c r="E1" s="85"/>
    </row>
    <row r="2" spans="1:5" s="84" customFormat="1" ht="48" customHeight="1">
      <c r="A2" s="85"/>
      <c r="B2" s="85"/>
      <c r="C2" s="85"/>
      <c r="D2" s="86" t="s">
        <v>1</v>
      </c>
      <c r="E2" s="86"/>
    </row>
    <row r="3" spans="1:5" s="84" customFormat="1" ht="48" customHeight="1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</row>
    <row r="4" spans="1:5" s="84" customFormat="1" ht="48" customHeight="1">
      <c r="A4" s="87"/>
      <c r="B4" s="87"/>
      <c r="C4" s="87" t="s">
        <v>7</v>
      </c>
      <c r="D4" s="87"/>
      <c r="E4" s="87" t="s">
        <v>8</v>
      </c>
    </row>
    <row r="5" spans="1:5" s="84" customFormat="1" ht="90" customHeight="1">
      <c r="A5" s="87">
        <v>1</v>
      </c>
      <c r="B5" s="87">
        <v>63</v>
      </c>
      <c r="C5" s="87">
        <v>63</v>
      </c>
      <c r="D5" s="87">
        <v>151288.36</v>
      </c>
      <c r="E5" s="87">
        <v>151288.36</v>
      </c>
    </row>
    <row r="6" spans="1:4" s="84" customFormat="1" ht="54.75" customHeight="1">
      <c r="A6" s="88" t="s">
        <v>9</v>
      </c>
      <c r="B6" s="89"/>
      <c r="C6" s="89"/>
      <c r="D6" s="88" t="s">
        <v>10</v>
      </c>
    </row>
    <row r="9" spans="1:8" ht="25.5">
      <c r="A9" s="9" t="s">
        <v>11</v>
      </c>
      <c r="B9" s="9"/>
      <c r="C9" s="9"/>
      <c r="D9" s="9"/>
      <c r="E9" s="9"/>
      <c r="F9" s="9"/>
      <c r="G9" s="9"/>
      <c r="H9" s="9"/>
    </row>
    <row r="10" spans="1:8" ht="15">
      <c r="A10" s="90" t="s">
        <v>12</v>
      </c>
      <c r="B10" s="90" t="s">
        <v>13</v>
      </c>
      <c r="C10" s="90" t="s">
        <v>14</v>
      </c>
      <c r="D10" s="90" t="s">
        <v>15</v>
      </c>
      <c r="E10" s="90" t="s">
        <v>16</v>
      </c>
      <c r="F10" s="90" t="s">
        <v>17</v>
      </c>
      <c r="G10" s="91" t="s">
        <v>18</v>
      </c>
      <c r="H10" s="91" t="s">
        <v>19</v>
      </c>
    </row>
    <row r="11" spans="1:6" ht="15">
      <c r="A11">
        <v>1</v>
      </c>
      <c r="B11" s="15" t="s">
        <v>20</v>
      </c>
      <c r="C11" s="15" t="s">
        <v>21</v>
      </c>
      <c r="D11" s="15" t="s">
        <v>22</v>
      </c>
      <c r="E11" s="15" t="s">
        <v>23</v>
      </c>
      <c r="F11" s="7">
        <v>14519.4</v>
      </c>
    </row>
    <row r="12" spans="1:6" ht="15">
      <c r="A12">
        <v>2</v>
      </c>
      <c r="B12" s="15" t="s">
        <v>24</v>
      </c>
      <c r="C12" s="15" t="s">
        <v>21</v>
      </c>
      <c r="D12" s="15" t="s">
        <v>25</v>
      </c>
      <c r="E12" s="15" t="s">
        <v>25</v>
      </c>
      <c r="F12" s="7">
        <v>4425.76</v>
      </c>
    </row>
    <row r="13" spans="1:6" ht="15">
      <c r="A13">
        <v>3</v>
      </c>
      <c r="B13" s="15" t="s">
        <v>24</v>
      </c>
      <c r="C13" s="15" t="s">
        <v>21</v>
      </c>
      <c r="D13" s="15" t="s">
        <v>26</v>
      </c>
      <c r="E13" s="15" t="s">
        <v>26</v>
      </c>
      <c r="F13" s="7">
        <v>1277.48</v>
      </c>
    </row>
    <row r="14" spans="1:6" ht="15">
      <c r="A14">
        <v>4</v>
      </c>
      <c r="B14" s="15" t="s">
        <v>27</v>
      </c>
      <c r="C14" s="15" t="s">
        <v>21</v>
      </c>
      <c r="D14" s="15" t="s">
        <v>28</v>
      </c>
      <c r="E14" s="15" t="s">
        <v>28</v>
      </c>
      <c r="F14" s="7">
        <v>327.41</v>
      </c>
    </row>
    <row r="15" spans="1:6" ht="15">
      <c r="A15">
        <v>5</v>
      </c>
      <c r="B15" s="79" t="s">
        <v>29</v>
      </c>
      <c r="C15" s="79" t="s">
        <v>30</v>
      </c>
      <c r="D15" s="79" t="s">
        <v>31</v>
      </c>
      <c r="E15" s="79" t="s">
        <v>31</v>
      </c>
      <c r="F15" s="7">
        <v>913</v>
      </c>
    </row>
    <row r="16" spans="1:6" ht="15">
      <c r="A16">
        <v>6</v>
      </c>
      <c r="B16" s="15" t="s">
        <v>29</v>
      </c>
      <c r="C16" s="15" t="s">
        <v>21</v>
      </c>
      <c r="D16" s="15" t="s">
        <v>32</v>
      </c>
      <c r="E16" s="15" t="s">
        <v>32</v>
      </c>
      <c r="F16" s="7">
        <v>791.76</v>
      </c>
    </row>
    <row r="17" spans="1:6" ht="15">
      <c r="A17">
        <v>7</v>
      </c>
      <c r="B17" s="15" t="s">
        <v>24</v>
      </c>
      <c r="C17" s="15" t="s">
        <v>21</v>
      </c>
      <c r="D17" s="15" t="s">
        <v>33</v>
      </c>
      <c r="E17" s="15" t="s">
        <v>33</v>
      </c>
      <c r="F17" s="7">
        <v>615.93</v>
      </c>
    </row>
    <row r="18" spans="1:6" ht="15">
      <c r="A18">
        <v>8</v>
      </c>
      <c r="B18" s="15" t="s">
        <v>29</v>
      </c>
      <c r="C18" s="15" t="s">
        <v>21</v>
      </c>
      <c r="D18" s="15" t="s">
        <v>34</v>
      </c>
      <c r="E18" s="15" t="s">
        <v>34</v>
      </c>
      <c r="F18" s="7">
        <v>478</v>
      </c>
    </row>
    <row r="19" spans="1:6" ht="15">
      <c r="A19">
        <v>9</v>
      </c>
      <c r="B19" s="15" t="s">
        <v>24</v>
      </c>
      <c r="C19" s="15" t="s">
        <v>21</v>
      </c>
      <c r="D19" s="15" t="s">
        <v>35</v>
      </c>
      <c r="E19" s="15" t="s">
        <v>35</v>
      </c>
      <c r="F19" s="7">
        <v>2369.99</v>
      </c>
    </row>
    <row r="20" spans="1:6" ht="15">
      <c r="A20">
        <v>10</v>
      </c>
      <c r="B20" s="45" t="s">
        <v>29</v>
      </c>
      <c r="C20" s="45" t="s">
        <v>21</v>
      </c>
      <c r="D20" s="45" t="s">
        <v>36</v>
      </c>
      <c r="E20" s="45" t="s">
        <v>36</v>
      </c>
      <c r="F20" s="7">
        <v>404.07</v>
      </c>
    </row>
    <row r="21" spans="1:6" ht="15">
      <c r="A21">
        <v>11</v>
      </c>
      <c r="B21" s="15" t="s">
        <v>29</v>
      </c>
      <c r="C21" s="15" t="s">
        <v>21</v>
      </c>
      <c r="D21" s="15" t="s">
        <v>37</v>
      </c>
      <c r="E21" s="15" t="s">
        <v>37</v>
      </c>
      <c r="F21" s="7">
        <v>237.72</v>
      </c>
    </row>
    <row r="22" spans="1:6" ht="15">
      <c r="A22">
        <v>12</v>
      </c>
      <c r="B22" s="26" t="s">
        <v>38</v>
      </c>
      <c r="C22" s="26" t="s">
        <v>39</v>
      </c>
      <c r="D22" s="26" t="s">
        <v>40</v>
      </c>
      <c r="E22" s="26" t="s">
        <v>41</v>
      </c>
      <c r="F22" s="7">
        <v>900.48</v>
      </c>
    </row>
    <row r="23" spans="1:6" ht="15">
      <c r="A23">
        <v>13</v>
      </c>
      <c r="B23" s="79" t="s">
        <v>42</v>
      </c>
      <c r="C23" s="79" t="s">
        <v>30</v>
      </c>
      <c r="D23" s="79" t="s">
        <v>43</v>
      </c>
      <c r="E23" s="79" t="s">
        <v>43</v>
      </c>
      <c r="F23" s="7">
        <v>1059.36</v>
      </c>
    </row>
    <row r="24" spans="1:6" ht="15">
      <c r="A24">
        <v>14</v>
      </c>
      <c r="B24" s="15" t="s">
        <v>44</v>
      </c>
      <c r="C24" s="15" t="s">
        <v>21</v>
      </c>
      <c r="D24" s="15" t="s">
        <v>45</v>
      </c>
      <c r="E24" s="15" t="s">
        <v>46</v>
      </c>
      <c r="F24" s="7">
        <v>919.81</v>
      </c>
    </row>
    <row r="25" spans="1:6" ht="15">
      <c r="A25">
        <v>15</v>
      </c>
      <c r="B25" s="15" t="s">
        <v>47</v>
      </c>
      <c r="C25" s="15" t="s">
        <v>21</v>
      </c>
      <c r="D25" s="15" t="s">
        <v>48</v>
      </c>
      <c r="E25" s="15" t="s">
        <v>48</v>
      </c>
      <c r="F25" s="7">
        <v>2712.82</v>
      </c>
    </row>
    <row r="26" spans="1:6" ht="15">
      <c r="A26">
        <v>16</v>
      </c>
      <c r="B26" s="15" t="s">
        <v>47</v>
      </c>
      <c r="C26" s="15" t="s">
        <v>21</v>
      </c>
      <c r="D26" s="15" t="s">
        <v>49</v>
      </c>
      <c r="E26" s="15" t="s">
        <v>49</v>
      </c>
      <c r="F26" s="7">
        <v>715.66</v>
      </c>
    </row>
    <row r="27" spans="1:6" ht="15">
      <c r="A27">
        <v>17</v>
      </c>
      <c r="B27" s="15" t="s">
        <v>47</v>
      </c>
      <c r="C27" s="15" t="s">
        <v>21</v>
      </c>
      <c r="D27" s="15" t="s">
        <v>50</v>
      </c>
      <c r="E27" s="15" t="s">
        <v>50</v>
      </c>
      <c r="F27" s="7">
        <v>323.66</v>
      </c>
    </row>
    <row r="28" spans="1:6" ht="15">
      <c r="A28">
        <v>18</v>
      </c>
      <c r="B28" s="15" t="s">
        <v>47</v>
      </c>
      <c r="C28" s="15" t="s">
        <v>21</v>
      </c>
      <c r="D28" s="15" t="s">
        <v>51</v>
      </c>
      <c r="E28" s="15" t="s">
        <v>52</v>
      </c>
      <c r="F28" s="7">
        <v>2312.25</v>
      </c>
    </row>
    <row r="29" spans="1:6" ht="15">
      <c r="A29">
        <v>19</v>
      </c>
      <c r="B29" s="15" t="s">
        <v>47</v>
      </c>
      <c r="C29" s="15" t="s">
        <v>21</v>
      </c>
      <c r="D29" s="15" t="s">
        <v>53</v>
      </c>
      <c r="E29" s="15" t="s">
        <v>54</v>
      </c>
      <c r="F29" s="7">
        <v>4057.99</v>
      </c>
    </row>
    <row r="30" spans="1:6" ht="15">
      <c r="A30">
        <v>20</v>
      </c>
      <c r="B30" s="14" t="s">
        <v>55</v>
      </c>
      <c r="C30" s="14" t="s">
        <v>21</v>
      </c>
      <c r="D30" s="14" t="s">
        <v>56</v>
      </c>
      <c r="E30" s="14" t="s">
        <v>56</v>
      </c>
      <c r="F30" s="7">
        <v>3512.28</v>
      </c>
    </row>
    <row r="31" spans="1:6" ht="15">
      <c r="A31">
        <v>21</v>
      </c>
      <c r="B31" s="80" t="s">
        <v>57</v>
      </c>
      <c r="C31" s="80" t="s">
        <v>58</v>
      </c>
      <c r="D31" s="80" t="s">
        <v>59</v>
      </c>
      <c r="E31" s="80" t="s">
        <v>59</v>
      </c>
      <c r="F31" s="7">
        <v>3500.26</v>
      </c>
    </row>
    <row r="32" spans="1:6" ht="15">
      <c r="A32">
        <v>22</v>
      </c>
      <c r="B32" s="14" t="s">
        <v>60</v>
      </c>
      <c r="C32" s="14" t="s">
        <v>21</v>
      </c>
      <c r="D32" s="14" t="s">
        <v>61</v>
      </c>
      <c r="E32" s="14" t="s">
        <v>61</v>
      </c>
      <c r="F32" s="7">
        <v>5405.34</v>
      </c>
    </row>
    <row r="33" spans="1:6" ht="15">
      <c r="A33">
        <v>23</v>
      </c>
      <c r="B33" s="14" t="s">
        <v>62</v>
      </c>
      <c r="C33" s="14" t="s">
        <v>21</v>
      </c>
      <c r="D33" s="14" t="s">
        <v>63</v>
      </c>
      <c r="E33" s="14" t="s">
        <v>63</v>
      </c>
      <c r="F33" s="7">
        <v>2033.3</v>
      </c>
    </row>
    <row r="34" spans="1:6" ht="15">
      <c r="A34">
        <v>24</v>
      </c>
      <c r="B34" s="14" t="s">
        <v>64</v>
      </c>
      <c r="C34" s="14" t="s">
        <v>21</v>
      </c>
      <c r="D34" s="14" t="s">
        <v>65</v>
      </c>
      <c r="E34" s="14" t="s">
        <v>65</v>
      </c>
      <c r="F34" s="7">
        <v>1204.42</v>
      </c>
    </row>
    <row r="35" spans="1:6" ht="15">
      <c r="A35">
        <v>25</v>
      </c>
      <c r="B35" s="14" t="s">
        <v>64</v>
      </c>
      <c r="C35" s="14" t="s">
        <v>21</v>
      </c>
      <c r="D35" s="14" t="s">
        <v>66</v>
      </c>
      <c r="E35" s="14" t="s">
        <v>66</v>
      </c>
      <c r="F35" s="7">
        <v>561.31</v>
      </c>
    </row>
    <row r="36" spans="1:6" ht="15">
      <c r="A36">
        <v>26</v>
      </c>
      <c r="B36" s="14" t="s">
        <v>67</v>
      </c>
      <c r="C36" s="14" t="s">
        <v>21</v>
      </c>
      <c r="D36" s="14" t="s">
        <v>68</v>
      </c>
      <c r="E36" s="14" t="s">
        <v>68</v>
      </c>
      <c r="F36" s="7">
        <v>3642.87</v>
      </c>
    </row>
    <row r="37" spans="1:6" ht="15">
      <c r="A37">
        <v>27</v>
      </c>
      <c r="B37" s="14" t="s">
        <v>67</v>
      </c>
      <c r="C37" s="14" t="s">
        <v>21</v>
      </c>
      <c r="D37" s="14" t="s">
        <v>69</v>
      </c>
      <c r="E37" s="14" t="s">
        <v>69</v>
      </c>
      <c r="F37" s="7">
        <v>859.81</v>
      </c>
    </row>
    <row r="38" spans="1:6" ht="15">
      <c r="A38">
        <v>28</v>
      </c>
      <c r="B38" s="14" t="s">
        <v>67</v>
      </c>
      <c r="C38" s="14" t="s">
        <v>21</v>
      </c>
      <c r="D38" s="14" t="s">
        <v>70</v>
      </c>
      <c r="E38" s="14" t="s">
        <v>70</v>
      </c>
      <c r="F38" s="7">
        <v>218.31</v>
      </c>
    </row>
    <row r="39" spans="1:6" ht="15">
      <c r="A39">
        <v>29</v>
      </c>
      <c r="B39" s="14" t="s">
        <v>71</v>
      </c>
      <c r="C39" s="14" t="s">
        <v>21</v>
      </c>
      <c r="D39" s="14" t="s">
        <v>72</v>
      </c>
      <c r="E39" s="14" t="s">
        <v>73</v>
      </c>
      <c r="F39" s="7">
        <v>1612.38</v>
      </c>
    </row>
    <row r="40" spans="1:6" ht="15">
      <c r="A40">
        <v>30</v>
      </c>
      <c r="B40" s="14" t="s">
        <v>71</v>
      </c>
      <c r="C40" s="14" t="s">
        <v>21</v>
      </c>
      <c r="D40" s="14" t="s">
        <v>74</v>
      </c>
      <c r="E40" s="14" t="s">
        <v>74</v>
      </c>
      <c r="F40" s="7">
        <v>2843.65</v>
      </c>
    </row>
    <row r="41" spans="1:6" ht="15">
      <c r="A41">
        <v>31</v>
      </c>
      <c r="B41" s="14" t="s">
        <v>64</v>
      </c>
      <c r="C41" s="14" t="s">
        <v>21</v>
      </c>
      <c r="D41" s="14" t="s">
        <v>75</v>
      </c>
      <c r="E41" s="14" t="s">
        <v>75</v>
      </c>
      <c r="F41" s="7">
        <v>476.18</v>
      </c>
    </row>
    <row r="42" spans="1:6" ht="15">
      <c r="A42">
        <v>32</v>
      </c>
      <c r="B42" s="14" t="s">
        <v>57</v>
      </c>
      <c r="C42" s="14" t="s">
        <v>21</v>
      </c>
      <c r="D42" s="14" t="s">
        <v>76</v>
      </c>
      <c r="E42" s="14" t="s">
        <v>76</v>
      </c>
      <c r="F42" s="7">
        <v>279.99</v>
      </c>
    </row>
    <row r="43" spans="1:6" ht="15">
      <c r="A43">
        <v>33</v>
      </c>
      <c r="B43" s="14" t="s">
        <v>67</v>
      </c>
      <c r="C43" s="14" t="s">
        <v>21</v>
      </c>
      <c r="D43" s="14" t="s">
        <v>77</v>
      </c>
      <c r="E43" s="14" t="s">
        <v>77</v>
      </c>
      <c r="F43" s="7">
        <v>6786.38</v>
      </c>
    </row>
    <row r="44" spans="1:6" ht="15">
      <c r="A44">
        <v>34</v>
      </c>
      <c r="B44" s="14" t="s">
        <v>71</v>
      </c>
      <c r="C44" s="14" t="s">
        <v>21</v>
      </c>
      <c r="D44" s="14" t="s">
        <v>78</v>
      </c>
      <c r="E44" s="14" t="s">
        <v>78</v>
      </c>
      <c r="F44" s="7">
        <v>6468.21</v>
      </c>
    </row>
    <row r="45" spans="1:6" ht="15">
      <c r="A45">
        <v>35</v>
      </c>
      <c r="B45" s="14" t="s">
        <v>62</v>
      </c>
      <c r="C45" s="14" t="s">
        <v>21</v>
      </c>
      <c r="D45" s="14" t="s">
        <v>79</v>
      </c>
      <c r="E45" s="14" t="s">
        <v>79</v>
      </c>
      <c r="F45" s="7">
        <v>499.48</v>
      </c>
    </row>
    <row r="46" spans="1:6" ht="15">
      <c r="A46">
        <v>36</v>
      </c>
      <c r="B46" s="14" t="s">
        <v>57</v>
      </c>
      <c r="C46" s="14" t="s">
        <v>21</v>
      </c>
      <c r="D46" s="14" t="s">
        <v>80</v>
      </c>
      <c r="E46" s="14" t="s">
        <v>80</v>
      </c>
      <c r="F46" s="7">
        <v>2398.71</v>
      </c>
    </row>
    <row r="47" spans="1:6" ht="15">
      <c r="A47">
        <v>37</v>
      </c>
      <c r="B47" s="14" t="s">
        <v>81</v>
      </c>
      <c r="C47" s="14" t="s">
        <v>21</v>
      </c>
      <c r="D47" s="14" t="s">
        <v>82</v>
      </c>
      <c r="E47" s="14" t="s">
        <v>82</v>
      </c>
      <c r="F47" s="7">
        <v>206.26</v>
      </c>
    </row>
    <row r="48" spans="1:6" ht="15">
      <c r="A48">
        <v>38</v>
      </c>
      <c r="B48" s="14" t="s">
        <v>83</v>
      </c>
      <c r="C48" s="14" t="s">
        <v>21</v>
      </c>
      <c r="D48" s="14" t="s">
        <v>84</v>
      </c>
      <c r="E48" s="14" t="s">
        <v>84</v>
      </c>
      <c r="F48" s="7">
        <v>888.65</v>
      </c>
    </row>
    <row r="49" spans="1:6" ht="15">
      <c r="A49">
        <v>39</v>
      </c>
      <c r="B49" s="14" t="s">
        <v>83</v>
      </c>
      <c r="C49" s="14" t="s">
        <v>21</v>
      </c>
      <c r="D49" s="14" t="s">
        <v>85</v>
      </c>
      <c r="E49" s="14" t="s">
        <v>85</v>
      </c>
      <c r="F49" s="7">
        <v>835.93</v>
      </c>
    </row>
    <row r="50" spans="1:6" ht="15">
      <c r="A50">
        <v>40</v>
      </c>
      <c r="B50" s="14" t="s">
        <v>81</v>
      </c>
      <c r="C50" s="14" t="s">
        <v>21</v>
      </c>
      <c r="D50" s="14" t="s">
        <v>86</v>
      </c>
      <c r="E50" s="14" t="s">
        <v>86</v>
      </c>
      <c r="F50" s="7">
        <v>2186.57</v>
      </c>
    </row>
    <row r="51" spans="1:6" ht="15">
      <c r="A51">
        <v>41</v>
      </c>
      <c r="B51" s="14" t="s">
        <v>87</v>
      </c>
      <c r="C51" s="14" t="s">
        <v>21</v>
      </c>
      <c r="D51" s="14" t="s">
        <v>88</v>
      </c>
      <c r="E51" s="14" t="s">
        <v>88</v>
      </c>
      <c r="F51" s="7">
        <v>1049.02</v>
      </c>
    </row>
    <row r="52" spans="1:6" ht="15">
      <c r="A52">
        <v>42</v>
      </c>
      <c r="B52" s="15" t="s">
        <v>83</v>
      </c>
      <c r="C52" s="15" t="s">
        <v>21</v>
      </c>
      <c r="D52" s="15" t="s">
        <v>89</v>
      </c>
      <c r="E52" s="15" t="s">
        <v>89</v>
      </c>
      <c r="F52" s="7">
        <v>819.77</v>
      </c>
    </row>
    <row r="53" spans="1:6" ht="15">
      <c r="A53">
        <v>43</v>
      </c>
      <c r="B53" s="15" t="s">
        <v>81</v>
      </c>
      <c r="C53" s="15" t="s">
        <v>21</v>
      </c>
      <c r="D53" s="15" t="s">
        <v>90</v>
      </c>
      <c r="E53" s="15" t="s">
        <v>90</v>
      </c>
      <c r="F53" s="7">
        <v>7644.55</v>
      </c>
    </row>
    <row r="54" spans="1:6" ht="15">
      <c r="A54">
        <v>44</v>
      </c>
      <c r="B54" s="15" t="s">
        <v>81</v>
      </c>
      <c r="C54" s="15" t="s">
        <v>21</v>
      </c>
      <c r="D54" s="15" t="s">
        <v>91</v>
      </c>
      <c r="E54" s="15" t="s">
        <v>92</v>
      </c>
      <c r="F54" s="7">
        <v>922.02</v>
      </c>
    </row>
    <row r="55" spans="1:6" ht="15">
      <c r="A55">
        <v>45</v>
      </c>
      <c r="B55" s="15" t="s">
        <v>81</v>
      </c>
      <c r="C55" s="15" t="s">
        <v>21</v>
      </c>
      <c r="D55" s="15" t="s">
        <v>93</v>
      </c>
      <c r="E55" s="15" t="s">
        <v>93</v>
      </c>
      <c r="F55" s="7">
        <v>390.67</v>
      </c>
    </row>
    <row r="56" spans="1:6" ht="15">
      <c r="A56">
        <v>46</v>
      </c>
      <c r="B56" s="15" t="s">
        <v>81</v>
      </c>
      <c r="C56" s="15" t="s">
        <v>21</v>
      </c>
      <c r="D56" s="15" t="s">
        <v>94</v>
      </c>
      <c r="E56" s="15" t="s">
        <v>95</v>
      </c>
      <c r="F56" s="7">
        <v>1155.06</v>
      </c>
    </row>
    <row r="57" spans="1:6" ht="15">
      <c r="A57">
        <v>47</v>
      </c>
      <c r="B57" s="15" t="s">
        <v>96</v>
      </c>
      <c r="C57" s="15" t="s">
        <v>21</v>
      </c>
      <c r="D57" s="15" t="s">
        <v>97</v>
      </c>
      <c r="E57" s="15" t="s">
        <v>97</v>
      </c>
      <c r="F57" s="7">
        <v>4695.17</v>
      </c>
    </row>
    <row r="58" spans="1:6" ht="15">
      <c r="A58">
        <v>48</v>
      </c>
      <c r="B58" s="15" t="s">
        <v>98</v>
      </c>
      <c r="C58" s="15" t="s">
        <v>21</v>
      </c>
      <c r="D58" s="15" t="s">
        <v>99</v>
      </c>
      <c r="E58" s="15" t="s">
        <v>99</v>
      </c>
      <c r="F58" s="7">
        <v>555.2</v>
      </c>
    </row>
    <row r="59" spans="1:6" ht="15">
      <c r="A59">
        <v>49</v>
      </c>
      <c r="B59" s="15" t="s">
        <v>100</v>
      </c>
      <c r="C59" s="15" t="s">
        <v>21</v>
      </c>
      <c r="D59" s="15" t="s">
        <v>101</v>
      </c>
      <c r="E59" s="15" t="s">
        <v>101</v>
      </c>
      <c r="F59" s="7">
        <v>4269.02</v>
      </c>
    </row>
    <row r="60" spans="1:6" ht="15">
      <c r="A60">
        <v>50</v>
      </c>
      <c r="B60" s="15" t="s">
        <v>87</v>
      </c>
      <c r="C60" s="15" t="s">
        <v>21</v>
      </c>
      <c r="D60" s="15" t="s">
        <v>102</v>
      </c>
      <c r="E60" s="15" t="s">
        <v>102</v>
      </c>
      <c r="F60" s="7">
        <v>991.91</v>
      </c>
    </row>
    <row r="61" spans="1:6" ht="15">
      <c r="A61">
        <v>51</v>
      </c>
      <c r="B61" s="15" t="s">
        <v>83</v>
      </c>
      <c r="C61" s="15" t="s">
        <v>21</v>
      </c>
      <c r="D61" s="15" t="s">
        <v>103</v>
      </c>
      <c r="E61" s="15" t="s">
        <v>103</v>
      </c>
      <c r="F61" s="7">
        <v>4234.29</v>
      </c>
    </row>
    <row r="62" spans="1:6" ht="15">
      <c r="A62">
        <v>52</v>
      </c>
      <c r="B62" s="15" t="s">
        <v>83</v>
      </c>
      <c r="C62" s="15" t="s">
        <v>21</v>
      </c>
      <c r="D62" s="15" t="s">
        <v>104</v>
      </c>
      <c r="E62" s="15" t="s">
        <v>104</v>
      </c>
      <c r="F62" s="7">
        <v>864.3</v>
      </c>
    </row>
    <row r="63" spans="1:6" ht="15">
      <c r="A63">
        <v>53</v>
      </c>
      <c r="B63" s="15" t="s">
        <v>81</v>
      </c>
      <c r="C63" s="15" t="s">
        <v>21</v>
      </c>
      <c r="D63" s="15" t="s">
        <v>105</v>
      </c>
      <c r="E63" s="15" t="s">
        <v>106</v>
      </c>
      <c r="F63" s="7">
        <v>10005.59</v>
      </c>
    </row>
    <row r="64" spans="1:6" ht="15">
      <c r="A64">
        <v>54</v>
      </c>
      <c r="B64" s="15" t="s">
        <v>83</v>
      </c>
      <c r="C64" s="15" t="s">
        <v>21</v>
      </c>
      <c r="D64" s="15" t="s">
        <v>107</v>
      </c>
      <c r="E64" s="15" t="s">
        <v>107</v>
      </c>
      <c r="F64" s="7">
        <v>1563.28</v>
      </c>
    </row>
    <row r="65" spans="1:6" ht="15">
      <c r="A65">
        <v>55</v>
      </c>
      <c r="B65" s="15" t="s">
        <v>83</v>
      </c>
      <c r="C65" s="15" t="s">
        <v>21</v>
      </c>
      <c r="D65" s="15" t="s">
        <v>108</v>
      </c>
      <c r="E65" s="15" t="s">
        <v>109</v>
      </c>
      <c r="F65" s="7">
        <v>868.05</v>
      </c>
    </row>
    <row r="66" spans="1:6" ht="15">
      <c r="A66">
        <v>56</v>
      </c>
      <c r="B66" s="15" t="s">
        <v>83</v>
      </c>
      <c r="C66" s="15" t="s">
        <v>21</v>
      </c>
      <c r="D66" s="15" t="s">
        <v>110</v>
      </c>
      <c r="E66" s="15" t="s">
        <v>110</v>
      </c>
      <c r="F66" s="7">
        <v>593.29</v>
      </c>
    </row>
    <row r="67" spans="1:6" ht="15">
      <c r="A67">
        <v>57</v>
      </c>
      <c r="B67" s="15" t="s">
        <v>81</v>
      </c>
      <c r="C67" s="15" t="s">
        <v>21</v>
      </c>
      <c r="D67" s="15" t="s">
        <v>111</v>
      </c>
      <c r="E67" s="15" t="s">
        <v>112</v>
      </c>
      <c r="F67" s="7">
        <v>1056.72</v>
      </c>
    </row>
    <row r="68" spans="1:6" ht="15">
      <c r="A68">
        <v>58</v>
      </c>
      <c r="B68" s="15" t="s">
        <v>81</v>
      </c>
      <c r="C68" s="15" t="s">
        <v>21</v>
      </c>
      <c r="D68" s="15" t="s">
        <v>113</v>
      </c>
      <c r="E68" s="15" t="s">
        <v>114</v>
      </c>
      <c r="F68" s="7">
        <v>7017.76</v>
      </c>
    </row>
    <row r="69" spans="1:6" ht="15">
      <c r="A69">
        <v>59</v>
      </c>
      <c r="B69" s="15" t="s">
        <v>83</v>
      </c>
      <c r="C69" s="15" t="s">
        <v>21</v>
      </c>
      <c r="D69" s="15" t="s">
        <v>115</v>
      </c>
      <c r="E69" s="15" t="s">
        <v>115</v>
      </c>
      <c r="F69" s="7">
        <v>3006.53</v>
      </c>
    </row>
    <row r="70" spans="1:6" ht="15">
      <c r="A70">
        <v>60</v>
      </c>
      <c r="B70" s="45" t="s">
        <v>81</v>
      </c>
      <c r="C70" s="45" t="s">
        <v>21</v>
      </c>
      <c r="D70" s="45" t="s">
        <v>116</v>
      </c>
      <c r="E70" s="45" t="s">
        <v>116</v>
      </c>
      <c r="F70" s="7">
        <v>2818.17</v>
      </c>
    </row>
    <row r="71" spans="1:6" ht="15">
      <c r="A71">
        <v>61</v>
      </c>
      <c r="B71" s="45" t="s">
        <v>81</v>
      </c>
      <c r="C71" s="45" t="s">
        <v>21</v>
      </c>
      <c r="D71" s="45" t="s">
        <v>117</v>
      </c>
      <c r="E71" s="45" t="s">
        <v>117</v>
      </c>
      <c r="F71" s="7">
        <v>638.65</v>
      </c>
    </row>
    <row r="72" spans="1:6" ht="15">
      <c r="A72">
        <v>62</v>
      </c>
      <c r="B72" s="45" t="s">
        <v>98</v>
      </c>
      <c r="C72" s="45" t="s">
        <v>21</v>
      </c>
      <c r="D72" s="45" t="s">
        <v>118</v>
      </c>
      <c r="E72" s="45" t="s">
        <v>118</v>
      </c>
      <c r="F72" s="7">
        <v>4588.43</v>
      </c>
    </row>
    <row r="73" spans="1:6" ht="15">
      <c r="A73">
        <v>63</v>
      </c>
      <c r="B73" s="45" t="s">
        <v>81</v>
      </c>
      <c r="C73" s="45" t="s">
        <v>21</v>
      </c>
      <c r="D73" s="45" t="s">
        <v>119</v>
      </c>
      <c r="E73" s="45" t="s">
        <v>119</v>
      </c>
      <c r="F73" s="7">
        <v>5758.07</v>
      </c>
    </row>
    <row r="74" ht="15">
      <c r="F74" s="7">
        <f>SUM(F11:F73)</f>
        <v>151288.36</v>
      </c>
    </row>
  </sheetData>
  <sheetProtection/>
  <mergeCells count="6">
    <mergeCell ref="A1:E1"/>
    <mergeCell ref="D2:E2"/>
    <mergeCell ref="A9:H9"/>
    <mergeCell ref="A3:A4"/>
    <mergeCell ref="B3:B4"/>
    <mergeCell ref="D3:D4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5"/>
  <sheetViews>
    <sheetView zoomScaleSheetLayoutView="100" workbookViewId="0" topLeftCell="A1">
      <pane xSplit="4" topLeftCell="E1" activePane="topRight" state="frozen"/>
      <selection pane="topRight" activeCell="H1" sqref="H1:H6553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3" width="20.375" style="0" customWidth="1"/>
    <col min="4" max="4" width="10.375" style="0" customWidth="1"/>
    <col min="5" max="5" width="10.00390625" style="0" customWidth="1"/>
    <col min="6" max="6" width="11.50390625" style="0" customWidth="1"/>
    <col min="7" max="7" width="12.75390625" style="7" customWidth="1"/>
    <col min="8" max="9" width="11.125" style="0" customWidth="1"/>
    <col min="10" max="13" width="11.125" style="7" customWidth="1"/>
    <col min="14" max="14" width="16.125" style="7" customWidth="1"/>
    <col min="15" max="15" width="12.875" style="0" customWidth="1"/>
    <col min="16" max="16" width="11.875" style="0" customWidth="1"/>
    <col min="17" max="18" width="11.50390625" style="0" customWidth="1"/>
    <col min="19" max="19" width="17.25390625" style="0" customWidth="1"/>
    <col min="20" max="20" width="16.375" style="0" customWidth="1"/>
    <col min="21" max="21" width="15.00390625" style="8" customWidth="1"/>
    <col min="22" max="22" width="15.125" style="24" customWidth="1"/>
    <col min="23" max="23" width="18.00390625" style="24" customWidth="1"/>
    <col min="24" max="24" width="33.75390625" style="0" customWidth="1"/>
    <col min="25" max="25" width="33.50390625" style="0" customWidth="1"/>
  </cols>
  <sheetData>
    <row r="1" spans="1:25" ht="36" customHeight="1">
      <c r="A1" s="10" t="s">
        <v>12</v>
      </c>
      <c r="B1" s="11" t="s">
        <v>214</v>
      </c>
      <c r="C1" s="11" t="s">
        <v>215</v>
      </c>
      <c r="D1" s="10" t="s">
        <v>390</v>
      </c>
      <c r="E1" s="10" t="s">
        <v>16</v>
      </c>
      <c r="F1" s="11" t="s">
        <v>14</v>
      </c>
      <c r="G1" s="11" t="s">
        <v>217</v>
      </c>
      <c r="H1" s="25" t="s">
        <v>391</v>
      </c>
      <c r="I1" s="27"/>
      <c r="J1" s="25" t="s">
        <v>392</v>
      </c>
      <c r="K1" s="25"/>
      <c r="L1" s="28" t="s">
        <v>393</v>
      </c>
      <c r="M1" s="28" t="s">
        <v>394</v>
      </c>
      <c r="N1" s="11" t="s">
        <v>222</v>
      </c>
      <c r="O1" s="10" t="s">
        <v>223</v>
      </c>
      <c r="P1" s="10" t="s">
        <v>224</v>
      </c>
      <c r="Q1" s="10" t="s">
        <v>225</v>
      </c>
      <c r="R1" s="10" t="s">
        <v>226</v>
      </c>
      <c r="S1" s="10" t="s">
        <v>227</v>
      </c>
      <c r="T1" s="10" t="s">
        <v>228</v>
      </c>
      <c r="U1" s="21" t="s">
        <v>229</v>
      </c>
      <c r="V1" s="30" t="s">
        <v>230</v>
      </c>
      <c r="W1" s="30" t="s">
        <v>231</v>
      </c>
      <c r="X1" s="10" t="s">
        <v>232</v>
      </c>
      <c r="Y1" s="10" t="s">
        <v>233</v>
      </c>
    </row>
    <row r="2" spans="1:25" ht="33" customHeight="1">
      <c r="A2" s="12"/>
      <c r="B2" s="13"/>
      <c r="C2" s="13"/>
      <c r="D2" s="12"/>
      <c r="E2" s="12"/>
      <c r="F2" s="13"/>
      <c r="G2" s="13"/>
      <c r="H2" s="25" t="s">
        <v>234</v>
      </c>
      <c r="I2" s="25" t="s">
        <v>235</v>
      </c>
      <c r="J2" s="25" t="s">
        <v>234</v>
      </c>
      <c r="K2" s="25" t="s">
        <v>235</v>
      </c>
      <c r="L2" s="29"/>
      <c r="M2" s="29"/>
      <c r="N2" s="13"/>
      <c r="O2" s="12"/>
      <c r="P2" s="12"/>
      <c r="Q2" s="12"/>
      <c r="R2" s="12"/>
      <c r="S2" s="12"/>
      <c r="T2" s="12"/>
      <c r="U2" s="22"/>
      <c r="V2" s="30"/>
      <c r="W2" s="30"/>
      <c r="X2" s="10"/>
      <c r="Y2" s="10"/>
    </row>
    <row r="3" spans="1:25" ht="15">
      <c r="A3" s="15">
        <v>1</v>
      </c>
      <c r="B3" s="15" t="s">
        <v>395</v>
      </c>
      <c r="C3" s="15" t="s">
        <v>396</v>
      </c>
      <c r="D3" s="15" t="s">
        <v>397</v>
      </c>
      <c r="E3" s="15" t="s">
        <v>397</v>
      </c>
      <c r="F3" s="15" t="s">
        <v>21</v>
      </c>
      <c r="G3" s="15" t="s">
        <v>279</v>
      </c>
      <c r="H3" s="15"/>
      <c r="I3" s="15"/>
      <c r="J3" s="15">
        <v>6528.9</v>
      </c>
      <c r="K3" s="15">
        <v>4570.23</v>
      </c>
      <c r="L3" s="15">
        <f aca="true" t="shared" si="0" ref="L3:L26">H3+J3</f>
        <v>6528.9</v>
      </c>
      <c r="M3" s="15">
        <f aca="true" t="shared" si="1" ref="M3:M26">I3+K3</f>
        <v>4570.23</v>
      </c>
      <c r="N3" s="15" t="s">
        <v>237</v>
      </c>
      <c r="O3" s="15">
        <v>7078.2</v>
      </c>
      <c r="P3" s="15"/>
      <c r="Q3" s="15"/>
      <c r="R3" s="15">
        <v>1089.4</v>
      </c>
      <c r="S3" s="15"/>
      <c r="T3" s="15">
        <f>O3-P3-Q3-R3-S3</f>
        <v>5988.799999999999</v>
      </c>
      <c r="U3" s="15">
        <f>4192.16</f>
        <v>4192.16</v>
      </c>
      <c r="V3" s="31">
        <v>44287</v>
      </c>
      <c r="W3" s="31">
        <v>44500</v>
      </c>
      <c r="X3" s="32"/>
      <c r="Y3" s="14" t="s">
        <v>398</v>
      </c>
    </row>
    <row r="4" spans="1:25" ht="15">
      <c r="A4" s="15">
        <v>2</v>
      </c>
      <c r="B4" s="15" t="s">
        <v>395</v>
      </c>
      <c r="C4" s="15" t="s">
        <v>399</v>
      </c>
      <c r="D4" s="15" t="s">
        <v>400</v>
      </c>
      <c r="E4" s="15" t="s">
        <v>400</v>
      </c>
      <c r="F4" s="15" t="s">
        <v>21</v>
      </c>
      <c r="G4" s="15" t="s">
        <v>401</v>
      </c>
      <c r="H4" s="15">
        <v>4408.06</v>
      </c>
      <c r="I4" s="15">
        <v>3085.64</v>
      </c>
      <c r="J4" s="15"/>
      <c r="K4" s="15"/>
      <c r="L4" s="15">
        <f t="shared" si="0"/>
        <v>4408.06</v>
      </c>
      <c r="M4" s="15">
        <f t="shared" si="1"/>
        <v>3085.64</v>
      </c>
      <c r="N4" s="15" t="s">
        <v>237</v>
      </c>
      <c r="O4" s="15">
        <v>3144.52</v>
      </c>
      <c r="P4" s="15">
        <v>1100</v>
      </c>
      <c r="Q4" s="15"/>
      <c r="R4" s="15"/>
      <c r="S4" s="15"/>
      <c r="T4" s="15">
        <f aca="true" t="shared" si="2" ref="T4:T26">O4-P4-Q4-R4-S4</f>
        <v>2044.52</v>
      </c>
      <c r="U4" s="15">
        <v>1431.16</v>
      </c>
      <c r="V4" s="31">
        <v>44367</v>
      </c>
      <c r="W4" s="31">
        <v>44523</v>
      </c>
      <c r="X4" s="32"/>
      <c r="Y4" s="14" t="s">
        <v>398</v>
      </c>
    </row>
    <row r="5" spans="1:25" ht="15">
      <c r="A5" s="15">
        <v>3</v>
      </c>
      <c r="B5" s="15" t="s">
        <v>402</v>
      </c>
      <c r="C5" s="15" t="s">
        <v>403</v>
      </c>
      <c r="D5" s="15" t="s">
        <v>404</v>
      </c>
      <c r="E5" s="15" t="s">
        <v>404</v>
      </c>
      <c r="F5" s="15" t="s">
        <v>21</v>
      </c>
      <c r="G5" s="15" t="s">
        <v>405</v>
      </c>
      <c r="H5" s="15">
        <v>746.65</v>
      </c>
      <c r="I5" s="15">
        <v>522.65</v>
      </c>
      <c r="J5" s="15"/>
      <c r="K5" s="15"/>
      <c r="L5" s="15">
        <f t="shared" si="0"/>
        <v>746.65</v>
      </c>
      <c r="M5" s="15">
        <f t="shared" si="1"/>
        <v>522.65</v>
      </c>
      <c r="N5" s="15" t="s">
        <v>288</v>
      </c>
      <c r="O5" s="15">
        <v>45112.05</v>
      </c>
      <c r="P5" s="15">
        <v>8639.8</v>
      </c>
      <c r="Q5" s="15">
        <v>8264.75</v>
      </c>
      <c r="R5" s="15">
        <v>11896.49</v>
      </c>
      <c r="S5" s="15"/>
      <c r="T5" s="15">
        <f t="shared" si="2"/>
        <v>16311.01</v>
      </c>
      <c r="U5" s="15">
        <v>11417.71</v>
      </c>
      <c r="V5" s="31">
        <v>44299</v>
      </c>
      <c r="W5" s="31">
        <v>44439</v>
      </c>
      <c r="X5" s="32"/>
      <c r="Y5" s="14" t="s">
        <v>398</v>
      </c>
    </row>
    <row r="6" spans="1:25" ht="15">
      <c r="A6" s="15">
        <v>4</v>
      </c>
      <c r="B6" s="15" t="s">
        <v>402</v>
      </c>
      <c r="C6" s="15" t="s">
        <v>406</v>
      </c>
      <c r="D6" s="15" t="s">
        <v>407</v>
      </c>
      <c r="E6" s="15" t="s">
        <v>407</v>
      </c>
      <c r="F6" s="15" t="s">
        <v>39</v>
      </c>
      <c r="G6" s="15" t="s">
        <v>255</v>
      </c>
      <c r="H6" s="15"/>
      <c r="I6" s="15"/>
      <c r="J6" s="15"/>
      <c r="K6" s="15"/>
      <c r="L6" s="15">
        <f t="shared" si="0"/>
        <v>0</v>
      </c>
      <c r="M6" s="15">
        <f t="shared" si="1"/>
        <v>0</v>
      </c>
      <c r="N6" s="15" t="s">
        <v>288</v>
      </c>
      <c r="O6" s="15">
        <v>41859.24</v>
      </c>
      <c r="P6" s="15">
        <v>22215.02</v>
      </c>
      <c r="Q6" s="15">
        <v>5556.7</v>
      </c>
      <c r="R6" s="15">
        <v>1965.98</v>
      </c>
      <c r="S6" s="15"/>
      <c r="T6" s="15">
        <f t="shared" si="2"/>
        <v>12121.539999999997</v>
      </c>
      <c r="U6" s="15">
        <v>8485.08</v>
      </c>
      <c r="V6" s="31">
        <v>44466</v>
      </c>
      <c r="W6" s="31">
        <v>44492</v>
      </c>
      <c r="X6" s="32" t="s">
        <v>408</v>
      </c>
      <c r="Y6" s="14" t="s">
        <v>398</v>
      </c>
    </row>
    <row r="7" spans="1:25" ht="15">
      <c r="A7" s="15">
        <v>5</v>
      </c>
      <c r="B7" s="15" t="s">
        <v>402</v>
      </c>
      <c r="C7" s="15" t="s">
        <v>409</v>
      </c>
      <c r="D7" s="15" t="s">
        <v>410</v>
      </c>
      <c r="E7" s="15" t="s">
        <v>410</v>
      </c>
      <c r="F7" s="15" t="s">
        <v>39</v>
      </c>
      <c r="G7" s="15" t="s">
        <v>369</v>
      </c>
      <c r="H7" s="15"/>
      <c r="I7" s="15"/>
      <c r="J7" s="15"/>
      <c r="K7" s="15"/>
      <c r="L7" s="15">
        <f t="shared" si="0"/>
        <v>0</v>
      </c>
      <c r="M7" s="15">
        <f t="shared" si="1"/>
        <v>0</v>
      </c>
      <c r="N7" s="15" t="s">
        <v>237</v>
      </c>
      <c r="O7" s="15">
        <v>1842.8</v>
      </c>
      <c r="P7" s="15">
        <v>600</v>
      </c>
      <c r="Q7" s="15"/>
      <c r="R7" s="15"/>
      <c r="S7" s="15"/>
      <c r="T7" s="15">
        <f t="shared" si="2"/>
        <v>1242.8</v>
      </c>
      <c r="U7" s="15">
        <v>869.96</v>
      </c>
      <c r="V7" s="31">
        <v>44213</v>
      </c>
      <c r="W7" s="31">
        <v>44278</v>
      </c>
      <c r="X7" s="32"/>
      <c r="Y7" s="14" t="s">
        <v>398</v>
      </c>
    </row>
    <row r="8" spans="1:25" ht="15">
      <c r="A8" s="15">
        <v>6</v>
      </c>
      <c r="B8" s="15" t="s">
        <v>402</v>
      </c>
      <c r="C8" s="15" t="s">
        <v>406</v>
      </c>
      <c r="D8" s="15" t="s">
        <v>411</v>
      </c>
      <c r="E8" s="15" t="s">
        <v>411</v>
      </c>
      <c r="F8" s="15" t="s">
        <v>39</v>
      </c>
      <c r="G8" s="15" t="s">
        <v>412</v>
      </c>
      <c r="H8" s="15"/>
      <c r="I8" s="15"/>
      <c r="J8" s="15"/>
      <c r="K8" s="15"/>
      <c r="L8" s="15">
        <f t="shared" si="0"/>
        <v>0</v>
      </c>
      <c r="M8" s="15">
        <f t="shared" si="1"/>
        <v>0</v>
      </c>
      <c r="N8" s="15" t="s">
        <v>288</v>
      </c>
      <c r="O8" s="15">
        <v>94494.66</v>
      </c>
      <c r="P8" s="15">
        <v>51066.97</v>
      </c>
      <c r="Q8" s="15">
        <v>15927.99</v>
      </c>
      <c r="R8" s="15">
        <v>3390.66</v>
      </c>
      <c r="S8" s="15"/>
      <c r="T8" s="15">
        <f t="shared" si="2"/>
        <v>24109.040000000005</v>
      </c>
      <c r="U8" s="15">
        <v>16876.33</v>
      </c>
      <c r="V8" s="31">
        <v>44440</v>
      </c>
      <c r="W8" s="31">
        <v>44523</v>
      </c>
      <c r="X8" s="32" t="s">
        <v>413</v>
      </c>
      <c r="Y8" s="14" t="s">
        <v>398</v>
      </c>
    </row>
    <row r="9" spans="1:25" ht="15">
      <c r="A9" s="15">
        <v>7</v>
      </c>
      <c r="B9" s="15" t="s">
        <v>402</v>
      </c>
      <c r="C9" s="15" t="s">
        <v>406</v>
      </c>
      <c r="D9" s="15" t="s">
        <v>414</v>
      </c>
      <c r="E9" s="15" t="s">
        <v>415</v>
      </c>
      <c r="F9" s="15" t="s">
        <v>39</v>
      </c>
      <c r="G9" s="15" t="s">
        <v>361</v>
      </c>
      <c r="H9" s="15">
        <v>343.36</v>
      </c>
      <c r="I9" s="15">
        <v>240.35</v>
      </c>
      <c r="J9" s="15">
        <v>427.87</v>
      </c>
      <c r="K9" s="15">
        <v>299.51</v>
      </c>
      <c r="L9" s="15">
        <f t="shared" si="0"/>
        <v>771.23</v>
      </c>
      <c r="M9" s="15">
        <f t="shared" si="1"/>
        <v>539.86</v>
      </c>
      <c r="N9" s="15" t="s">
        <v>237</v>
      </c>
      <c r="O9" s="15">
        <v>1919.32</v>
      </c>
      <c r="P9" s="15">
        <v>1008.34</v>
      </c>
      <c r="Q9" s="15"/>
      <c r="R9" s="15"/>
      <c r="S9" s="15"/>
      <c r="T9" s="15">
        <f t="shared" si="2"/>
        <v>910.9799999999999</v>
      </c>
      <c r="U9" s="15">
        <v>637.69</v>
      </c>
      <c r="V9" s="31">
        <v>44233</v>
      </c>
      <c r="W9" s="31">
        <v>44491</v>
      </c>
      <c r="X9" s="32"/>
      <c r="Y9" s="14" t="s">
        <v>398</v>
      </c>
    </row>
    <row r="10" spans="1:25" ht="15">
      <c r="A10" s="15">
        <v>8</v>
      </c>
      <c r="B10" s="15" t="s">
        <v>402</v>
      </c>
      <c r="C10" s="15" t="s">
        <v>416</v>
      </c>
      <c r="D10" s="15" t="s">
        <v>178</v>
      </c>
      <c r="E10" s="15" t="s">
        <v>178</v>
      </c>
      <c r="F10" s="15" t="s">
        <v>39</v>
      </c>
      <c r="G10" s="15" t="s">
        <v>417</v>
      </c>
      <c r="H10" s="15">
        <v>2387.71</v>
      </c>
      <c r="I10" s="15">
        <v>1671.4</v>
      </c>
      <c r="J10" s="15"/>
      <c r="K10" s="15"/>
      <c r="L10" s="15">
        <f t="shared" si="0"/>
        <v>2387.71</v>
      </c>
      <c r="M10" s="15">
        <f t="shared" si="1"/>
        <v>1671.4</v>
      </c>
      <c r="N10" s="15" t="s">
        <v>288</v>
      </c>
      <c r="O10" s="15">
        <v>73629.92</v>
      </c>
      <c r="P10" s="15">
        <v>30799.64</v>
      </c>
      <c r="Q10" s="15">
        <v>7266.65</v>
      </c>
      <c r="R10" s="15">
        <v>16519.2</v>
      </c>
      <c r="S10" s="15"/>
      <c r="T10" s="15">
        <f t="shared" si="2"/>
        <v>19044.429999999997</v>
      </c>
      <c r="U10" s="15">
        <v>13331.1</v>
      </c>
      <c r="V10" s="31">
        <v>44437</v>
      </c>
      <c r="W10" s="31">
        <v>44469</v>
      </c>
      <c r="X10" s="32" t="s">
        <v>418</v>
      </c>
      <c r="Y10" s="14" t="s">
        <v>398</v>
      </c>
    </row>
    <row r="11" spans="1:25" ht="15">
      <c r="A11" s="15">
        <v>9</v>
      </c>
      <c r="B11" s="15" t="s">
        <v>402</v>
      </c>
      <c r="C11" s="15" t="s">
        <v>409</v>
      </c>
      <c r="D11" s="15" t="s">
        <v>203</v>
      </c>
      <c r="E11" s="15" t="s">
        <v>204</v>
      </c>
      <c r="F11" s="15" t="s">
        <v>39</v>
      </c>
      <c r="G11" s="15" t="s">
        <v>367</v>
      </c>
      <c r="H11" s="15">
        <v>2175.44</v>
      </c>
      <c r="I11" s="15">
        <v>1522.81</v>
      </c>
      <c r="J11" s="15">
        <v>5380.57</v>
      </c>
      <c r="K11" s="15">
        <v>3766.4</v>
      </c>
      <c r="L11" s="15">
        <f t="shared" si="0"/>
        <v>7556.01</v>
      </c>
      <c r="M11" s="15">
        <f t="shared" si="1"/>
        <v>5289.21</v>
      </c>
      <c r="N11" s="15" t="s">
        <v>237</v>
      </c>
      <c r="O11" s="15">
        <v>10618.1</v>
      </c>
      <c r="P11" s="15">
        <v>4350.32</v>
      </c>
      <c r="Q11" s="15"/>
      <c r="R11" s="15"/>
      <c r="S11" s="15"/>
      <c r="T11" s="15">
        <f t="shared" si="2"/>
        <v>6267.780000000001</v>
      </c>
      <c r="U11" s="15">
        <v>4387.45</v>
      </c>
      <c r="V11" s="31">
        <v>44141</v>
      </c>
      <c r="W11" s="31">
        <v>44481</v>
      </c>
      <c r="X11" s="32" t="s">
        <v>419</v>
      </c>
      <c r="Y11" s="14" t="s">
        <v>398</v>
      </c>
    </row>
    <row r="12" spans="1:25" ht="15">
      <c r="A12" s="15">
        <v>10</v>
      </c>
      <c r="B12" s="15" t="s">
        <v>402</v>
      </c>
      <c r="C12" s="15" t="s">
        <v>409</v>
      </c>
      <c r="D12" s="15" t="s">
        <v>420</v>
      </c>
      <c r="E12" s="15" t="s">
        <v>420</v>
      </c>
      <c r="F12" s="15" t="s">
        <v>39</v>
      </c>
      <c r="G12" s="15" t="s">
        <v>279</v>
      </c>
      <c r="H12" s="15"/>
      <c r="I12" s="15"/>
      <c r="J12" s="15">
        <v>6678.7</v>
      </c>
      <c r="K12" s="15">
        <v>4675.09</v>
      </c>
      <c r="L12" s="15">
        <f t="shared" si="0"/>
        <v>6678.7</v>
      </c>
      <c r="M12" s="15">
        <f t="shared" si="1"/>
        <v>4675.09</v>
      </c>
      <c r="N12" s="15" t="s">
        <v>237</v>
      </c>
      <c r="O12" s="15">
        <v>7033.99</v>
      </c>
      <c r="P12" s="15">
        <v>0</v>
      </c>
      <c r="Q12" s="15"/>
      <c r="R12" s="15"/>
      <c r="S12" s="15"/>
      <c r="T12" s="15">
        <f t="shared" si="2"/>
        <v>7033.99</v>
      </c>
      <c r="U12" s="15">
        <v>4923.79</v>
      </c>
      <c r="V12" s="31">
        <v>44228</v>
      </c>
      <c r="W12" s="31">
        <v>44469</v>
      </c>
      <c r="X12" s="32" t="s">
        <v>421</v>
      </c>
      <c r="Y12" s="14" t="s">
        <v>398</v>
      </c>
    </row>
    <row r="13" spans="1:25" ht="15">
      <c r="A13" s="15">
        <v>11</v>
      </c>
      <c r="B13" s="15" t="s">
        <v>402</v>
      </c>
      <c r="C13" s="15" t="s">
        <v>422</v>
      </c>
      <c r="D13" s="15" t="s">
        <v>423</v>
      </c>
      <c r="E13" s="15" t="s">
        <v>423</v>
      </c>
      <c r="F13" s="15" t="s">
        <v>39</v>
      </c>
      <c r="G13" s="15" t="s">
        <v>279</v>
      </c>
      <c r="H13" s="15">
        <v>2899.83</v>
      </c>
      <c r="I13" s="15">
        <v>2029.88</v>
      </c>
      <c r="J13" s="15"/>
      <c r="K13" s="15"/>
      <c r="L13" s="15">
        <f t="shared" si="0"/>
        <v>2899.83</v>
      </c>
      <c r="M13" s="15">
        <f t="shared" si="1"/>
        <v>2029.88</v>
      </c>
      <c r="N13" s="15" t="s">
        <v>237</v>
      </c>
      <c r="O13" s="15">
        <v>6595.88</v>
      </c>
      <c r="P13" s="15">
        <v>0</v>
      </c>
      <c r="Q13" s="15"/>
      <c r="R13" s="15"/>
      <c r="S13" s="15"/>
      <c r="T13" s="15">
        <f t="shared" si="2"/>
        <v>6595.88</v>
      </c>
      <c r="U13" s="15">
        <v>4617.12</v>
      </c>
      <c r="V13" s="31">
        <v>44197</v>
      </c>
      <c r="W13" s="31">
        <v>44490</v>
      </c>
      <c r="X13" s="32" t="s">
        <v>424</v>
      </c>
      <c r="Y13" s="14" t="s">
        <v>398</v>
      </c>
    </row>
    <row r="14" spans="1:25" ht="15">
      <c r="A14" s="15">
        <v>12</v>
      </c>
      <c r="B14" s="15" t="s">
        <v>425</v>
      </c>
      <c r="C14" s="15" t="s">
        <v>426</v>
      </c>
      <c r="D14" s="15" t="s">
        <v>427</v>
      </c>
      <c r="E14" s="15" t="s">
        <v>427</v>
      </c>
      <c r="F14" s="15" t="s">
        <v>21</v>
      </c>
      <c r="G14" s="15" t="s">
        <v>279</v>
      </c>
      <c r="H14" s="15">
        <v>733.21</v>
      </c>
      <c r="I14" s="15">
        <v>0</v>
      </c>
      <c r="J14" s="15">
        <v>9309.01</v>
      </c>
      <c r="K14" s="15">
        <v>6516.31</v>
      </c>
      <c r="L14" s="15">
        <f t="shared" si="0"/>
        <v>10042.220000000001</v>
      </c>
      <c r="M14" s="15">
        <f t="shared" si="1"/>
        <v>6516.31</v>
      </c>
      <c r="N14" s="15" t="s">
        <v>237</v>
      </c>
      <c r="O14" s="15">
        <v>3495</v>
      </c>
      <c r="P14" s="15"/>
      <c r="Q14" s="15"/>
      <c r="R14" s="15"/>
      <c r="S14" s="15"/>
      <c r="T14" s="15">
        <f t="shared" si="2"/>
        <v>3495</v>
      </c>
      <c r="U14" s="15">
        <v>2446.5</v>
      </c>
      <c r="V14" s="31">
        <v>44383</v>
      </c>
      <c r="W14" s="31">
        <v>44527</v>
      </c>
      <c r="X14" s="32" t="s">
        <v>428</v>
      </c>
      <c r="Y14" s="14" t="s">
        <v>398</v>
      </c>
    </row>
    <row r="15" spans="1:25" ht="15">
      <c r="A15" s="15">
        <v>13</v>
      </c>
      <c r="B15" s="15" t="s">
        <v>425</v>
      </c>
      <c r="C15" s="15" t="s">
        <v>426</v>
      </c>
      <c r="D15" s="15" t="s">
        <v>429</v>
      </c>
      <c r="E15" s="15" t="s">
        <v>430</v>
      </c>
      <c r="F15" s="15" t="s">
        <v>21</v>
      </c>
      <c r="G15" s="15" t="s">
        <v>431</v>
      </c>
      <c r="H15" s="15"/>
      <c r="I15" s="15"/>
      <c r="J15" s="15"/>
      <c r="K15" s="15"/>
      <c r="L15" s="15">
        <f t="shared" si="0"/>
        <v>0</v>
      </c>
      <c r="M15" s="15">
        <f t="shared" si="1"/>
        <v>0</v>
      </c>
      <c r="N15" s="15" t="s">
        <v>288</v>
      </c>
      <c r="O15" s="15">
        <v>12381.31</v>
      </c>
      <c r="P15" s="15">
        <v>7579.02</v>
      </c>
      <c r="Q15" s="15"/>
      <c r="R15" s="15">
        <v>2582.28</v>
      </c>
      <c r="S15" s="15"/>
      <c r="T15" s="15">
        <f t="shared" si="2"/>
        <v>2220.009999999999</v>
      </c>
      <c r="U15" s="15">
        <v>1554.01</v>
      </c>
      <c r="V15" s="31">
        <v>44262</v>
      </c>
      <c r="W15" s="31">
        <v>44274</v>
      </c>
      <c r="X15" s="32"/>
      <c r="Y15" s="14" t="s">
        <v>398</v>
      </c>
    </row>
    <row r="16" spans="1:25" ht="15">
      <c r="A16" s="15">
        <v>14</v>
      </c>
      <c r="B16" s="15" t="s">
        <v>425</v>
      </c>
      <c r="C16" s="15" t="s">
        <v>432</v>
      </c>
      <c r="D16" s="15" t="s">
        <v>433</v>
      </c>
      <c r="E16" s="15" t="s">
        <v>434</v>
      </c>
      <c r="F16" s="15" t="s">
        <v>21</v>
      </c>
      <c r="G16" s="15" t="s">
        <v>361</v>
      </c>
      <c r="H16" s="15"/>
      <c r="I16" s="15"/>
      <c r="J16" s="15">
        <v>3917.6</v>
      </c>
      <c r="K16" s="15">
        <v>2742.32</v>
      </c>
      <c r="L16" s="15">
        <f t="shared" si="0"/>
        <v>3917.6</v>
      </c>
      <c r="M16" s="15">
        <f t="shared" si="1"/>
        <v>2742.32</v>
      </c>
      <c r="N16" s="15" t="s">
        <v>237</v>
      </c>
      <c r="O16" s="15">
        <v>8743.86</v>
      </c>
      <c r="P16" s="15">
        <v>1400</v>
      </c>
      <c r="Q16" s="15"/>
      <c r="R16" s="15"/>
      <c r="S16" s="15"/>
      <c r="T16" s="15">
        <f t="shared" si="2"/>
        <v>7343.860000000001</v>
      </c>
      <c r="U16" s="15">
        <v>5140.7</v>
      </c>
      <c r="V16" s="31">
        <v>44210</v>
      </c>
      <c r="W16" s="31">
        <v>44402</v>
      </c>
      <c r="X16" s="32"/>
      <c r="Y16" s="14" t="s">
        <v>398</v>
      </c>
    </row>
    <row r="17" spans="1:25" ht="15">
      <c r="A17" s="15">
        <v>15</v>
      </c>
      <c r="B17" s="15" t="s">
        <v>425</v>
      </c>
      <c r="C17" s="15" t="s">
        <v>432</v>
      </c>
      <c r="D17" s="15" t="s">
        <v>435</v>
      </c>
      <c r="E17" s="15" t="s">
        <v>435</v>
      </c>
      <c r="F17" s="15" t="s">
        <v>21</v>
      </c>
      <c r="G17" s="15" t="s">
        <v>279</v>
      </c>
      <c r="H17" s="15">
        <v>2719.97</v>
      </c>
      <c r="I17" s="15">
        <v>1903.98</v>
      </c>
      <c r="J17" s="15">
        <v>6416.7</v>
      </c>
      <c r="K17" s="15">
        <v>4491.69</v>
      </c>
      <c r="L17" s="15">
        <f t="shared" si="0"/>
        <v>9136.67</v>
      </c>
      <c r="M17" s="15">
        <f t="shared" si="1"/>
        <v>6395.67</v>
      </c>
      <c r="N17" s="15" t="s">
        <v>237</v>
      </c>
      <c r="O17" s="15">
        <v>11048</v>
      </c>
      <c r="P17" s="15">
        <v>3121.26</v>
      </c>
      <c r="Q17" s="15"/>
      <c r="R17" s="15"/>
      <c r="S17" s="15"/>
      <c r="T17" s="15">
        <f t="shared" si="2"/>
        <v>7926.74</v>
      </c>
      <c r="U17" s="15">
        <v>5548.72</v>
      </c>
      <c r="V17" s="31">
        <v>44166</v>
      </c>
      <c r="W17" s="31">
        <v>44500</v>
      </c>
      <c r="X17" s="32"/>
      <c r="Y17" s="14" t="s">
        <v>398</v>
      </c>
    </row>
    <row r="18" spans="1:25" ht="15">
      <c r="A18" s="15">
        <v>16</v>
      </c>
      <c r="B18" s="15" t="s">
        <v>436</v>
      </c>
      <c r="C18" s="15" t="s">
        <v>437</v>
      </c>
      <c r="D18" s="15" t="s">
        <v>438</v>
      </c>
      <c r="E18" s="15" t="s">
        <v>439</v>
      </c>
      <c r="F18" s="15" t="s">
        <v>21</v>
      </c>
      <c r="G18" s="15" t="s">
        <v>266</v>
      </c>
      <c r="H18" s="15"/>
      <c r="I18" s="15"/>
      <c r="J18" s="15"/>
      <c r="K18" s="15"/>
      <c r="L18" s="15">
        <f t="shared" si="0"/>
        <v>0</v>
      </c>
      <c r="M18" s="15">
        <f t="shared" si="1"/>
        <v>0</v>
      </c>
      <c r="N18" s="15" t="s">
        <v>237</v>
      </c>
      <c r="O18" s="15">
        <v>1937.32</v>
      </c>
      <c r="P18" s="15">
        <v>1352.03</v>
      </c>
      <c r="Q18" s="15"/>
      <c r="R18" s="15"/>
      <c r="S18" s="15"/>
      <c r="T18" s="15">
        <f t="shared" si="2"/>
        <v>585.29</v>
      </c>
      <c r="U18" s="15">
        <v>409.7</v>
      </c>
      <c r="V18" s="31">
        <v>44209</v>
      </c>
      <c r="W18" s="31">
        <v>44517</v>
      </c>
      <c r="X18" s="32"/>
      <c r="Y18" s="14" t="s">
        <v>398</v>
      </c>
    </row>
    <row r="19" spans="1:25" ht="15">
      <c r="A19" s="15">
        <v>17</v>
      </c>
      <c r="B19" s="15" t="s">
        <v>436</v>
      </c>
      <c r="C19" s="16" t="s">
        <v>440</v>
      </c>
      <c r="D19" s="15" t="s">
        <v>441</v>
      </c>
      <c r="E19" s="15" t="s">
        <v>442</v>
      </c>
      <c r="F19" s="15" t="s">
        <v>21</v>
      </c>
      <c r="G19" s="15" t="s">
        <v>279</v>
      </c>
      <c r="H19" s="15"/>
      <c r="I19" s="15"/>
      <c r="J19" s="15"/>
      <c r="K19" s="15"/>
      <c r="L19" s="15">
        <f t="shared" si="0"/>
        <v>0</v>
      </c>
      <c r="M19" s="15">
        <f t="shared" si="1"/>
        <v>0</v>
      </c>
      <c r="N19" s="15" t="s">
        <v>237</v>
      </c>
      <c r="O19" s="15">
        <v>19794</v>
      </c>
      <c r="P19" s="15"/>
      <c r="Q19" s="15"/>
      <c r="R19" s="15">
        <v>8911</v>
      </c>
      <c r="S19" s="15"/>
      <c r="T19" s="15">
        <f t="shared" si="2"/>
        <v>10883</v>
      </c>
      <c r="U19" s="15">
        <v>7618.1</v>
      </c>
      <c r="V19" s="31">
        <v>44105</v>
      </c>
      <c r="W19" s="31">
        <v>44500</v>
      </c>
      <c r="X19" s="32"/>
      <c r="Y19" s="14" t="s">
        <v>398</v>
      </c>
    </row>
    <row r="20" spans="1:25" ht="15">
      <c r="A20" s="15">
        <v>18</v>
      </c>
      <c r="B20" s="15" t="s">
        <v>436</v>
      </c>
      <c r="C20" s="15" t="s">
        <v>437</v>
      </c>
      <c r="D20" s="15" t="s">
        <v>443</v>
      </c>
      <c r="E20" s="15" t="s">
        <v>443</v>
      </c>
      <c r="F20" s="15" t="s">
        <v>21</v>
      </c>
      <c r="G20" s="15" t="s">
        <v>310</v>
      </c>
      <c r="H20" s="15"/>
      <c r="I20" s="15"/>
      <c r="J20" s="15">
        <v>2120.11</v>
      </c>
      <c r="K20" s="15">
        <v>1484.08</v>
      </c>
      <c r="L20" s="15">
        <f t="shared" si="0"/>
        <v>2120.11</v>
      </c>
      <c r="M20" s="15">
        <f t="shared" si="1"/>
        <v>1484.08</v>
      </c>
      <c r="N20" s="15" t="s">
        <v>288</v>
      </c>
      <c r="O20" s="15">
        <v>3004.88</v>
      </c>
      <c r="P20" s="15">
        <v>2548.39</v>
      </c>
      <c r="Q20" s="15"/>
      <c r="R20" s="15">
        <v>3.9</v>
      </c>
      <c r="S20" s="15"/>
      <c r="T20" s="15">
        <f t="shared" si="2"/>
        <v>452.59000000000026</v>
      </c>
      <c r="U20" s="15">
        <v>316.81</v>
      </c>
      <c r="V20" s="31">
        <v>44515</v>
      </c>
      <c r="W20" s="31">
        <v>44525</v>
      </c>
      <c r="X20" s="32"/>
      <c r="Y20" s="14" t="s">
        <v>398</v>
      </c>
    </row>
    <row r="21" spans="1:25" ht="15">
      <c r="A21" s="15">
        <v>19</v>
      </c>
      <c r="B21" s="15" t="s">
        <v>436</v>
      </c>
      <c r="C21" s="15" t="s">
        <v>444</v>
      </c>
      <c r="D21" s="15" t="s">
        <v>445</v>
      </c>
      <c r="E21" s="15" t="s">
        <v>445</v>
      </c>
      <c r="F21" s="15" t="s">
        <v>21</v>
      </c>
      <c r="G21" s="15" t="s">
        <v>446</v>
      </c>
      <c r="H21" s="15"/>
      <c r="I21" s="15"/>
      <c r="J21" s="15"/>
      <c r="K21" s="15"/>
      <c r="L21" s="15">
        <f t="shared" si="0"/>
        <v>0</v>
      </c>
      <c r="M21" s="15">
        <f t="shared" si="1"/>
        <v>0</v>
      </c>
      <c r="N21" s="15" t="s">
        <v>237</v>
      </c>
      <c r="O21" s="15">
        <v>1044.57</v>
      </c>
      <c r="P21" s="15">
        <v>626.75</v>
      </c>
      <c r="Q21" s="15"/>
      <c r="R21" s="15"/>
      <c r="S21" s="15"/>
      <c r="T21" s="15">
        <f t="shared" si="2"/>
        <v>417.81999999999994</v>
      </c>
      <c r="U21" s="15">
        <v>292.47</v>
      </c>
      <c r="V21" s="31">
        <v>44214</v>
      </c>
      <c r="W21" s="31">
        <v>44520</v>
      </c>
      <c r="X21" s="32"/>
      <c r="Y21" s="14" t="s">
        <v>398</v>
      </c>
    </row>
    <row r="22" spans="1:25" ht="15">
      <c r="A22" s="15">
        <v>20</v>
      </c>
      <c r="B22" s="15" t="s">
        <v>436</v>
      </c>
      <c r="C22" s="15" t="s">
        <v>447</v>
      </c>
      <c r="D22" s="15" t="s">
        <v>448</v>
      </c>
      <c r="E22" s="15" t="s">
        <v>448</v>
      </c>
      <c r="F22" s="15" t="s">
        <v>21</v>
      </c>
      <c r="G22" s="15" t="s">
        <v>449</v>
      </c>
      <c r="H22" s="15"/>
      <c r="I22" s="15"/>
      <c r="J22" s="15">
        <v>2463.09</v>
      </c>
      <c r="K22" s="15">
        <v>1724.16</v>
      </c>
      <c r="L22" s="15">
        <f t="shared" si="0"/>
        <v>2463.09</v>
      </c>
      <c r="M22" s="15">
        <f t="shared" si="1"/>
        <v>1724.16</v>
      </c>
      <c r="N22" s="15" t="s">
        <v>237</v>
      </c>
      <c r="O22" s="15">
        <v>1446.5</v>
      </c>
      <c r="P22" s="15">
        <v>15.35</v>
      </c>
      <c r="Q22" s="15"/>
      <c r="R22" s="15"/>
      <c r="S22" s="15"/>
      <c r="T22" s="15">
        <f t="shared" si="2"/>
        <v>1431.15</v>
      </c>
      <c r="U22" s="15">
        <v>1001.81</v>
      </c>
      <c r="V22" s="31">
        <v>44422</v>
      </c>
      <c r="W22" s="31">
        <v>44513</v>
      </c>
      <c r="X22" s="32"/>
      <c r="Y22" s="14" t="s">
        <v>398</v>
      </c>
    </row>
    <row r="23" spans="1:25" ht="15">
      <c r="A23" s="15">
        <v>21</v>
      </c>
      <c r="B23" s="15" t="s">
        <v>436</v>
      </c>
      <c r="C23" s="15" t="s">
        <v>447</v>
      </c>
      <c r="D23" s="15" t="s">
        <v>450</v>
      </c>
      <c r="E23" s="15" t="s">
        <v>450</v>
      </c>
      <c r="F23" s="15" t="s">
        <v>21</v>
      </c>
      <c r="G23" s="15" t="s">
        <v>451</v>
      </c>
      <c r="H23" s="15">
        <v>2368</v>
      </c>
      <c r="I23" s="15">
        <v>1657.6</v>
      </c>
      <c r="J23" s="15"/>
      <c r="K23" s="15"/>
      <c r="L23" s="15">
        <f t="shared" si="0"/>
        <v>2368</v>
      </c>
      <c r="M23" s="15">
        <f t="shared" si="1"/>
        <v>1657.6</v>
      </c>
      <c r="N23" s="15" t="s">
        <v>288</v>
      </c>
      <c r="O23" s="15">
        <v>9558.5</v>
      </c>
      <c r="P23" s="15">
        <v>6857.5</v>
      </c>
      <c r="Q23" s="15"/>
      <c r="R23" s="15">
        <v>340.69</v>
      </c>
      <c r="S23" s="15"/>
      <c r="T23" s="15">
        <f t="shared" si="2"/>
        <v>2360.31</v>
      </c>
      <c r="U23" s="15">
        <v>1652.22</v>
      </c>
      <c r="V23" s="31">
        <v>44324</v>
      </c>
      <c r="W23" s="31">
        <v>44333</v>
      </c>
      <c r="X23" s="32" t="s">
        <v>452</v>
      </c>
      <c r="Y23" s="14" t="s">
        <v>398</v>
      </c>
    </row>
    <row r="24" spans="1:25" ht="15">
      <c r="A24" s="15">
        <v>22</v>
      </c>
      <c r="B24" s="15" t="s">
        <v>436</v>
      </c>
      <c r="C24" s="15" t="s">
        <v>444</v>
      </c>
      <c r="D24" s="15" t="s">
        <v>453</v>
      </c>
      <c r="E24" s="15" t="s">
        <v>453</v>
      </c>
      <c r="F24" s="15" t="s">
        <v>21</v>
      </c>
      <c r="G24" s="15" t="s">
        <v>279</v>
      </c>
      <c r="H24" s="15">
        <v>16765.62</v>
      </c>
      <c r="I24" s="15">
        <v>11735.94</v>
      </c>
      <c r="J24" s="15">
        <v>4747.28</v>
      </c>
      <c r="K24" s="15">
        <v>3323.09</v>
      </c>
      <c r="L24" s="15">
        <f t="shared" si="0"/>
        <v>21512.899999999998</v>
      </c>
      <c r="M24" s="15">
        <f t="shared" si="1"/>
        <v>15059.03</v>
      </c>
      <c r="N24" s="15" t="s">
        <v>237</v>
      </c>
      <c r="O24" s="15">
        <v>31161.3</v>
      </c>
      <c r="P24" s="15">
        <v>28651</v>
      </c>
      <c r="Q24" s="15"/>
      <c r="R24" s="15"/>
      <c r="S24" s="15"/>
      <c r="T24" s="15">
        <f t="shared" si="2"/>
        <v>2510.2999999999993</v>
      </c>
      <c r="U24" s="15">
        <v>1757.21</v>
      </c>
      <c r="V24" s="31">
        <v>44362</v>
      </c>
      <c r="W24" s="31">
        <v>44503</v>
      </c>
      <c r="X24" s="32"/>
      <c r="Y24" s="14" t="s">
        <v>398</v>
      </c>
    </row>
    <row r="25" spans="1:25" ht="15">
      <c r="A25" s="15">
        <v>23</v>
      </c>
      <c r="B25" s="15" t="s">
        <v>454</v>
      </c>
      <c r="C25" s="15" t="s">
        <v>455</v>
      </c>
      <c r="D25" s="15" t="s">
        <v>89</v>
      </c>
      <c r="E25" s="15" t="s">
        <v>89</v>
      </c>
      <c r="F25" s="15" t="s">
        <v>21</v>
      </c>
      <c r="G25" s="15" t="s">
        <v>279</v>
      </c>
      <c r="H25" s="15"/>
      <c r="I25" s="15"/>
      <c r="J25" s="15">
        <v>9584.02</v>
      </c>
      <c r="K25" s="15">
        <v>6708.82</v>
      </c>
      <c r="L25" s="15">
        <f t="shared" si="0"/>
        <v>9584.02</v>
      </c>
      <c r="M25" s="15">
        <f t="shared" si="1"/>
        <v>6708.82</v>
      </c>
      <c r="N25" s="15" t="s">
        <v>237</v>
      </c>
      <c r="O25" s="15">
        <v>1841.47</v>
      </c>
      <c r="P25" s="15"/>
      <c r="Q25" s="15"/>
      <c r="R25" s="15"/>
      <c r="S25" s="15"/>
      <c r="T25" s="15">
        <f t="shared" si="2"/>
        <v>1841.47</v>
      </c>
      <c r="U25" s="15">
        <v>1289.03</v>
      </c>
      <c r="V25" s="31">
        <v>44379</v>
      </c>
      <c r="W25" s="31">
        <v>44466</v>
      </c>
      <c r="X25" s="32" t="s">
        <v>456</v>
      </c>
      <c r="Y25" s="14" t="s">
        <v>398</v>
      </c>
    </row>
    <row r="26" spans="1:25" ht="15">
      <c r="A26" s="15">
        <v>24</v>
      </c>
      <c r="B26" s="15" t="s">
        <v>454</v>
      </c>
      <c r="C26" s="15" t="s">
        <v>457</v>
      </c>
      <c r="D26" s="15" t="s">
        <v>458</v>
      </c>
      <c r="E26" s="15" t="s">
        <v>458</v>
      </c>
      <c r="F26" s="15" t="s">
        <v>21</v>
      </c>
      <c r="G26" s="15" t="s">
        <v>279</v>
      </c>
      <c r="H26" s="15">
        <v>12430</v>
      </c>
      <c r="I26" s="15">
        <v>8701</v>
      </c>
      <c r="J26" s="15">
        <v>5688.66</v>
      </c>
      <c r="K26" s="15">
        <v>3982.06</v>
      </c>
      <c r="L26" s="15">
        <f t="shared" si="0"/>
        <v>18118.66</v>
      </c>
      <c r="M26" s="15">
        <f t="shared" si="1"/>
        <v>12683.06</v>
      </c>
      <c r="N26" s="15" t="s">
        <v>237</v>
      </c>
      <c r="O26" s="15">
        <v>1478.26</v>
      </c>
      <c r="P26" s="15"/>
      <c r="Q26" s="15"/>
      <c r="R26" s="15"/>
      <c r="S26" s="15"/>
      <c r="T26" s="15">
        <f t="shared" si="2"/>
        <v>1478.26</v>
      </c>
      <c r="U26" s="15">
        <v>1034.78</v>
      </c>
      <c r="V26" s="31">
        <v>44327</v>
      </c>
      <c r="W26" s="31">
        <v>44530</v>
      </c>
      <c r="X26" s="32" t="s">
        <v>459</v>
      </c>
      <c r="Y26" s="14" t="s">
        <v>398</v>
      </c>
    </row>
    <row r="27" spans="1:25" ht="15">
      <c r="A27" s="15">
        <v>25</v>
      </c>
      <c r="B27" s="15" t="s">
        <v>454</v>
      </c>
      <c r="C27" s="15" t="s">
        <v>460</v>
      </c>
      <c r="D27" s="15" t="s">
        <v>461</v>
      </c>
      <c r="E27" s="15" t="s">
        <v>461</v>
      </c>
      <c r="F27" s="15" t="s">
        <v>21</v>
      </c>
      <c r="G27" s="15" t="s">
        <v>367</v>
      </c>
      <c r="H27" s="15">
        <v>4308.2</v>
      </c>
      <c r="I27" s="15">
        <v>3015.74</v>
      </c>
      <c r="J27" s="15"/>
      <c r="K27" s="15"/>
      <c r="L27" s="15">
        <f aca="true" t="shared" si="3" ref="L27:L44">H27+J27</f>
        <v>4308.2</v>
      </c>
      <c r="M27" s="15">
        <f aca="true" t="shared" si="4" ref="M27:M44">I27+K27</f>
        <v>3015.74</v>
      </c>
      <c r="N27" s="15" t="s">
        <v>237</v>
      </c>
      <c r="O27" s="15">
        <v>1417</v>
      </c>
      <c r="P27" s="15">
        <v>779.4</v>
      </c>
      <c r="Q27" s="15"/>
      <c r="R27" s="15"/>
      <c r="S27" s="15"/>
      <c r="T27" s="15">
        <f aca="true" t="shared" si="5" ref="T27:T36">O27-P27-Q27-R27-S27</f>
        <v>637.6</v>
      </c>
      <c r="U27" s="15">
        <v>446.32</v>
      </c>
      <c r="V27" s="31">
        <v>44218</v>
      </c>
      <c r="W27" s="31">
        <v>44438</v>
      </c>
      <c r="X27" s="32" t="s">
        <v>462</v>
      </c>
      <c r="Y27" s="14" t="s">
        <v>398</v>
      </c>
    </row>
    <row r="28" spans="1:25" ht="15">
      <c r="A28" s="15">
        <v>26</v>
      </c>
      <c r="B28" s="15" t="s">
        <v>454</v>
      </c>
      <c r="C28" s="15" t="s">
        <v>463</v>
      </c>
      <c r="D28" s="15" t="s">
        <v>464</v>
      </c>
      <c r="E28" s="15" t="s">
        <v>464</v>
      </c>
      <c r="F28" s="15" t="s">
        <v>21</v>
      </c>
      <c r="G28" s="15" t="s">
        <v>465</v>
      </c>
      <c r="H28" s="15"/>
      <c r="I28" s="15"/>
      <c r="J28" s="15">
        <v>12515.57</v>
      </c>
      <c r="K28" s="15">
        <v>8760.9</v>
      </c>
      <c r="L28" s="15">
        <f t="shared" si="3"/>
        <v>12515.57</v>
      </c>
      <c r="M28" s="15">
        <f t="shared" si="4"/>
        <v>8760.9</v>
      </c>
      <c r="N28" s="15" t="s">
        <v>237</v>
      </c>
      <c r="O28" s="15">
        <v>54028.53</v>
      </c>
      <c r="P28" s="15">
        <v>47343.45</v>
      </c>
      <c r="Q28" s="15"/>
      <c r="R28" s="15">
        <v>4.5</v>
      </c>
      <c r="S28" s="15"/>
      <c r="T28" s="15">
        <f t="shared" si="5"/>
        <v>6680.580000000002</v>
      </c>
      <c r="U28" s="15">
        <v>4676.41</v>
      </c>
      <c r="V28" s="31">
        <v>44382</v>
      </c>
      <c r="W28" s="31">
        <v>44513</v>
      </c>
      <c r="X28" s="32"/>
      <c r="Y28" s="14" t="s">
        <v>398</v>
      </c>
    </row>
    <row r="29" spans="1:25" ht="15">
      <c r="A29" s="15">
        <v>27</v>
      </c>
      <c r="B29" s="15" t="s">
        <v>454</v>
      </c>
      <c r="C29" s="15" t="s">
        <v>466</v>
      </c>
      <c r="D29" s="15" t="s">
        <v>467</v>
      </c>
      <c r="E29" s="15" t="s">
        <v>467</v>
      </c>
      <c r="F29" s="15" t="s">
        <v>21</v>
      </c>
      <c r="G29" s="15" t="s">
        <v>361</v>
      </c>
      <c r="H29" s="15"/>
      <c r="I29" s="15"/>
      <c r="J29" s="15">
        <v>1872.66</v>
      </c>
      <c r="K29" s="15">
        <v>1310.86</v>
      </c>
      <c r="L29" s="15">
        <f t="shared" si="3"/>
        <v>1872.66</v>
      </c>
      <c r="M29" s="15">
        <f t="shared" si="4"/>
        <v>1310.86</v>
      </c>
      <c r="N29" s="15" t="s">
        <v>237</v>
      </c>
      <c r="O29" s="15">
        <v>3605</v>
      </c>
      <c r="P29" s="15">
        <v>1800</v>
      </c>
      <c r="Q29" s="15"/>
      <c r="R29" s="15"/>
      <c r="S29" s="15"/>
      <c r="T29" s="15">
        <f t="shared" si="5"/>
        <v>1805</v>
      </c>
      <c r="U29" s="15">
        <v>1263.5</v>
      </c>
      <c r="V29" s="31">
        <v>44214</v>
      </c>
      <c r="W29" s="31">
        <v>44504</v>
      </c>
      <c r="X29" s="32"/>
      <c r="Y29" s="14" t="s">
        <v>398</v>
      </c>
    </row>
    <row r="30" spans="1:25" ht="15">
      <c r="A30" s="15">
        <v>28</v>
      </c>
      <c r="B30" s="15" t="s">
        <v>454</v>
      </c>
      <c r="C30" s="15" t="s">
        <v>468</v>
      </c>
      <c r="D30" s="15" t="s">
        <v>469</v>
      </c>
      <c r="E30" s="15" t="s">
        <v>469</v>
      </c>
      <c r="F30" s="15" t="s">
        <v>21</v>
      </c>
      <c r="G30" s="15" t="s">
        <v>417</v>
      </c>
      <c r="H30" s="15"/>
      <c r="I30" s="15"/>
      <c r="J30" s="15">
        <v>617.89</v>
      </c>
      <c r="K30" s="15">
        <v>432.52</v>
      </c>
      <c r="L30" s="15">
        <f t="shared" si="3"/>
        <v>617.89</v>
      </c>
      <c r="M30" s="15">
        <f t="shared" si="4"/>
        <v>432.52</v>
      </c>
      <c r="N30" s="15" t="s">
        <v>237</v>
      </c>
      <c r="O30" s="15">
        <v>2193.32</v>
      </c>
      <c r="P30" s="15">
        <v>1315.99</v>
      </c>
      <c r="Q30" s="15"/>
      <c r="R30" s="15"/>
      <c r="S30" s="15"/>
      <c r="T30" s="15">
        <f t="shared" si="5"/>
        <v>877.3300000000002</v>
      </c>
      <c r="U30" s="15">
        <v>614.13</v>
      </c>
      <c r="V30" s="31">
        <v>44284</v>
      </c>
      <c r="W30" s="31">
        <v>44525</v>
      </c>
      <c r="X30" s="32" t="s">
        <v>470</v>
      </c>
      <c r="Y30" s="14" t="s">
        <v>398</v>
      </c>
    </row>
    <row r="31" spans="1:25" ht="15">
      <c r="A31" s="15">
        <v>29</v>
      </c>
      <c r="B31" s="15" t="s">
        <v>454</v>
      </c>
      <c r="C31" s="15" t="s">
        <v>466</v>
      </c>
      <c r="D31" s="15" t="s">
        <v>471</v>
      </c>
      <c r="E31" s="15" t="s">
        <v>471</v>
      </c>
      <c r="F31" s="15" t="s">
        <v>21</v>
      </c>
      <c r="G31" s="15" t="s">
        <v>361</v>
      </c>
      <c r="H31" s="15"/>
      <c r="I31" s="15"/>
      <c r="J31" s="15">
        <v>984.28</v>
      </c>
      <c r="K31" s="15">
        <v>689</v>
      </c>
      <c r="L31" s="15">
        <f t="shared" si="3"/>
        <v>984.28</v>
      </c>
      <c r="M31" s="15">
        <f t="shared" si="4"/>
        <v>689</v>
      </c>
      <c r="N31" s="15" t="s">
        <v>237</v>
      </c>
      <c r="O31" s="15">
        <v>1722.79</v>
      </c>
      <c r="P31" s="15">
        <v>911.34</v>
      </c>
      <c r="Q31" s="15"/>
      <c r="R31" s="15"/>
      <c r="S31" s="15"/>
      <c r="T31" s="15">
        <f t="shared" si="5"/>
        <v>811.4499999999999</v>
      </c>
      <c r="U31" s="15">
        <v>568.02</v>
      </c>
      <c r="V31" s="31">
        <v>44203</v>
      </c>
      <c r="W31" s="31">
        <v>44477</v>
      </c>
      <c r="X31" s="32"/>
      <c r="Y31" s="14" t="s">
        <v>398</v>
      </c>
    </row>
    <row r="32" spans="1:25" ht="15">
      <c r="A32" s="15">
        <v>30</v>
      </c>
      <c r="B32" s="15" t="s">
        <v>454</v>
      </c>
      <c r="C32" s="15" t="s">
        <v>455</v>
      </c>
      <c r="D32" s="15" t="s">
        <v>472</v>
      </c>
      <c r="E32" s="15" t="s">
        <v>472</v>
      </c>
      <c r="F32" s="15" t="s">
        <v>21</v>
      </c>
      <c r="G32" s="15" t="s">
        <v>383</v>
      </c>
      <c r="H32" s="15">
        <v>3876.01</v>
      </c>
      <c r="I32" s="15">
        <v>2713.2</v>
      </c>
      <c r="J32" s="15">
        <v>10847.88</v>
      </c>
      <c r="K32" s="15">
        <v>7593.52</v>
      </c>
      <c r="L32" s="15">
        <f t="shared" si="3"/>
        <v>14723.89</v>
      </c>
      <c r="M32" s="15">
        <f t="shared" si="4"/>
        <v>10306.720000000001</v>
      </c>
      <c r="N32" s="15" t="s">
        <v>237</v>
      </c>
      <c r="O32" s="15">
        <v>37030</v>
      </c>
      <c r="P32" s="15">
        <v>19246.36</v>
      </c>
      <c r="Q32" s="15">
        <v>13886.58</v>
      </c>
      <c r="R32" s="15"/>
      <c r="S32" s="15"/>
      <c r="T32" s="15">
        <f t="shared" si="5"/>
        <v>3897.0599999999995</v>
      </c>
      <c r="U32" s="15">
        <v>2727.94</v>
      </c>
      <c r="V32" s="31">
        <v>44382</v>
      </c>
      <c r="W32" s="31">
        <v>44473</v>
      </c>
      <c r="X32" s="32"/>
      <c r="Y32" s="14" t="s">
        <v>398</v>
      </c>
    </row>
    <row r="33" spans="1:25" ht="15">
      <c r="A33" s="15">
        <v>31</v>
      </c>
      <c r="B33" s="15" t="s">
        <v>454</v>
      </c>
      <c r="C33" s="15" t="s">
        <v>457</v>
      </c>
      <c r="D33" s="15" t="s">
        <v>473</v>
      </c>
      <c r="E33" s="15" t="s">
        <v>473</v>
      </c>
      <c r="F33" s="15" t="s">
        <v>21</v>
      </c>
      <c r="G33" s="15" t="s">
        <v>361</v>
      </c>
      <c r="H33" s="15"/>
      <c r="I33" s="15"/>
      <c r="J33" s="15">
        <v>1139.36</v>
      </c>
      <c r="K33" s="15">
        <v>797.55</v>
      </c>
      <c r="L33" s="15">
        <f t="shared" si="3"/>
        <v>1139.36</v>
      </c>
      <c r="M33" s="15">
        <f t="shared" si="4"/>
        <v>797.55</v>
      </c>
      <c r="N33" s="15" t="s">
        <v>237</v>
      </c>
      <c r="O33" s="15">
        <v>1383.2</v>
      </c>
      <c r="P33" s="15">
        <v>829.9</v>
      </c>
      <c r="Q33" s="15"/>
      <c r="R33" s="15"/>
      <c r="S33" s="15"/>
      <c r="T33" s="15">
        <f t="shared" si="5"/>
        <v>553.3000000000001</v>
      </c>
      <c r="U33" s="15">
        <v>387.31</v>
      </c>
      <c r="V33" s="31">
        <v>44208</v>
      </c>
      <c r="W33" s="31">
        <v>44523</v>
      </c>
      <c r="X33" s="32"/>
      <c r="Y33" s="14" t="s">
        <v>398</v>
      </c>
    </row>
    <row r="34" spans="1:25" ht="15">
      <c r="A34" s="15">
        <v>32</v>
      </c>
      <c r="B34" s="15" t="s">
        <v>454</v>
      </c>
      <c r="C34" s="15" t="s">
        <v>474</v>
      </c>
      <c r="D34" s="15" t="s">
        <v>475</v>
      </c>
      <c r="E34" s="15" t="s">
        <v>475</v>
      </c>
      <c r="F34" s="15" t="s">
        <v>21</v>
      </c>
      <c r="G34" s="15" t="s">
        <v>476</v>
      </c>
      <c r="H34" s="15"/>
      <c r="I34" s="15"/>
      <c r="J34" s="15"/>
      <c r="K34" s="15"/>
      <c r="L34" s="15">
        <f t="shared" si="3"/>
        <v>0</v>
      </c>
      <c r="M34" s="15">
        <f t="shared" si="4"/>
        <v>0</v>
      </c>
      <c r="N34" s="15" t="s">
        <v>237</v>
      </c>
      <c r="O34" s="15">
        <v>5709.95</v>
      </c>
      <c r="P34" s="15">
        <v>2661.7</v>
      </c>
      <c r="Q34" s="15"/>
      <c r="R34" s="15"/>
      <c r="S34" s="15"/>
      <c r="T34" s="15">
        <f t="shared" si="5"/>
        <v>3048.25</v>
      </c>
      <c r="U34" s="15">
        <v>2133.78</v>
      </c>
      <c r="V34" s="31">
        <v>44201</v>
      </c>
      <c r="W34" s="31">
        <v>44503</v>
      </c>
      <c r="X34" s="32"/>
      <c r="Y34" s="14" t="s">
        <v>398</v>
      </c>
    </row>
    <row r="35" spans="1:25" ht="15">
      <c r="A35" s="15">
        <v>33</v>
      </c>
      <c r="B35" s="15" t="s">
        <v>454</v>
      </c>
      <c r="C35" s="15" t="s">
        <v>463</v>
      </c>
      <c r="D35" s="15" t="s">
        <v>477</v>
      </c>
      <c r="E35" s="15" t="s">
        <v>477</v>
      </c>
      <c r="F35" s="15" t="s">
        <v>21</v>
      </c>
      <c r="G35" s="15" t="s">
        <v>361</v>
      </c>
      <c r="H35" s="15"/>
      <c r="I35" s="15"/>
      <c r="J35" s="15">
        <v>1106.09</v>
      </c>
      <c r="K35" s="15">
        <v>774.26</v>
      </c>
      <c r="L35" s="15">
        <f t="shared" si="3"/>
        <v>1106.09</v>
      </c>
      <c r="M35" s="15">
        <f t="shared" si="4"/>
        <v>774.26</v>
      </c>
      <c r="N35" s="15" t="s">
        <v>237</v>
      </c>
      <c r="O35" s="15">
        <v>1506.84</v>
      </c>
      <c r="P35" s="15">
        <v>904.1</v>
      </c>
      <c r="Q35" s="15"/>
      <c r="R35" s="15"/>
      <c r="S35" s="15"/>
      <c r="T35" s="15">
        <f t="shared" si="5"/>
        <v>602.7399999999999</v>
      </c>
      <c r="U35" s="15">
        <v>421.92</v>
      </c>
      <c r="V35" s="31">
        <v>44253</v>
      </c>
      <c r="W35" s="31">
        <v>44530</v>
      </c>
      <c r="X35" s="32"/>
      <c r="Y35" s="14" t="s">
        <v>398</v>
      </c>
    </row>
    <row r="36" spans="1:25" ht="15">
      <c r="A36" s="15">
        <v>34</v>
      </c>
      <c r="B36" s="15" t="s">
        <v>454</v>
      </c>
      <c r="C36" s="15" t="s">
        <v>468</v>
      </c>
      <c r="D36" s="15" t="s">
        <v>478</v>
      </c>
      <c r="E36" s="15" t="s">
        <v>478</v>
      </c>
      <c r="F36" s="15" t="s">
        <v>21</v>
      </c>
      <c r="G36" s="15" t="s">
        <v>361</v>
      </c>
      <c r="H36" s="15"/>
      <c r="I36" s="15"/>
      <c r="J36" s="15">
        <v>739.44</v>
      </c>
      <c r="K36" s="15">
        <v>517.61</v>
      </c>
      <c r="L36" s="15">
        <f t="shared" si="3"/>
        <v>739.44</v>
      </c>
      <c r="M36" s="15">
        <f t="shared" si="4"/>
        <v>517.61</v>
      </c>
      <c r="N36" s="15" t="s">
        <v>237</v>
      </c>
      <c r="O36" s="15">
        <v>1482.4</v>
      </c>
      <c r="P36" s="15">
        <v>889.44</v>
      </c>
      <c r="Q36" s="15"/>
      <c r="R36" s="15"/>
      <c r="S36" s="15"/>
      <c r="T36" s="15">
        <f t="shared" si="5"/>
        <v>592.96</v>
      </c>
      <c r="U36" s="15">
        <v>415.07</v>
      </c>
      <c r="V36" s="31">
        <v>44216</v>
      </c>
      <c r="W36" s="31">
        <v>44518</v>
      </c>
      <c r="X36" s="32"/>
      <c r="Y36" s="14" t="s">
        <v>398</v>
      </c>
    </row>
    <row r="37" spans="1:25" ht="15">
      <c r="A37" s="15">
        <v>35</v>
      </c>
      <c r="B37" s="15" t="s">
        <v>454</v>
      </c>
      <c r="C37" s="15" t="s">
        <v>468</v>
      </c>
      <c r="D37" s="15" t="s">
        <v>479</v>
      </c>
      <c r="E37" s="15" t="s">
        <v>479</v>
      </c>
      <c r="F37" s="15" t="s">
        <v>21</v>
      </c>
      <c r="G37" s="15" t="s">
        <v>383</v>
      </c>
      <c r="H37" s="15">
        <v>2841.14</v>
      </c>
      <c r="I37" s="15">
        <v>1988.8</v>
      </c>
      <c r="J37" s="15"/>
      <c r="K37" s="15"/>
      <c r="L37" s="15">
        <f t="shared" si="3"/>
        <v>2841.14</v>
      </c>
      <c r="M37" s="15">
        <f t="shared" si="4"/>
        <v>1988.8</v>
      </c>
      <c r="N37" s="15" t="s">
        <v>288</v>
      </c>
      <c r="O37" s="15">
        <v>16768.12</v>
      </c>
      <c r="P37" s="15">
        <v>7955.68</v>
      </c>
      <c r="Q37" s="15">
        <v>3785.94</v>
      </c>
      <c r="R37" s="15">
        <v>1102.54</v>
      </c>
      <c r="S37" s="15">
        <v>840</v>
      </c>
      <c r="T37" s="15">
        <f aca="true" t="shared" si="6" ref="T37:T44">O37-P37-Q37-R37-S37</f>
        <v>3083.959999999998</v>
      </c>
      <c r="U37" s="15">
        <v>2158.77</v>
      </c>
      <c r="V37" s="31">
        <v>44424</v>
      </c>
      <c r="W37" s="31">
        <v>44461</v>
      </c>
      <c r="X37" s="32" t="s">
        <v>480</v>
      </c>
      <c r="Y37" s="14" t="s">
        <v>398</v>
      </c>
    </row>
    <row r="38" spans="1:25" ht="15">
      <c r="A38" s="15">
        <v>36</v>
      </c>
      <c r="B38" s="15" t="s">
        <v>454</v>
      </c>
      <c r="C38" s="15" t="s">
        <v>468</v>
      </c>
      <c r="D38" s="15" t="s">
        <v>186</v>
      </c>
      <c r="E38" s="15" t="s">
        <v>186</v>
      </c>
      <c r="F38" s="15" t="s">
        <v>21</v>
      </c>
      <c r="G38" s="15" t="s">
        <v>279</v>
      </c>
      <c r="H38" s="15">
        <v>1825.2</v>
      </c>
      <c r="I38" s="15">
        <v>1277.64</v>
      </c>
      <c r="J38" s="15">
        <v>4703.46</v>
      </c>
      <c r="K38" s="15">
        <v>3292.42</v>
      </c>
      <c r="L38" s="15">
        <f t="shared" si="3"/>
        <v>6528.66</v>
      </c>
      <c r="M38" s="15">
        <f t="shared" si="4"/>
        <v>4570.06</v>
      </c>
      <c r="N38" s="15" t="s">
        <v>237</v>
      </c>
      <c r="O38" s="15">
        <v>5341.65</v>
      </c>
      <c r="P38" s="15">
        <v>944.1</v>
      </c>
      <c r="Q38" s="15"/>
      <c r="R38" s="15">
        <v>530.05</v>
      </c>
      <c r="S38" s="15"/>
      <c r="T38" s="15">
        <f t="shared" si="6"/>
        <v>3867.499999999999</v>
      </c>
      <c r="U38" s="15">
        <v>2707.25</v>
      </c>
      <c r="V38" s="31">
        <v>44317</v>
      </c>
      <c r="W38" s="31">
        <v>44500</v>
      </c>
      <c r="X38" s="32"/>
      <c r="Y38" s="14" t="s">
        <v>398</v>
      </c>
    </row>
    <row r="39" spans="1:25" ht="15">
      <c r="A39" s="15">
        <v>37</v>
      </c>
      <c r="B39" s="15" t="s">
        <v>454</v>
      </c>
      <c r="C39" s="15" t="s">
        <v>463</v>
      </c>
      <c r="D39" s="26" t="s">
        <v>481</v>
      </c>
      <c r="E39" s="15" t="s">
        <v>481</v>
      </c>
      <c r="F39" s="15" t="s">
        <v>21</v>
      </c>
      <c r="G39" s="15" t="s">
        <v>482</v>
      </c>
      <c r="H39" s="15"/>
      <c r="I39" s="15"/>
      <c r="J39" s="15"/>
      <c r="K39" s="15"/>
      <c r="L39" s="15">
        <f t="shared" si="3"/>
        <v>0</v>
      </c>
      <c r="M39" s="15">
        <f t="shared" si="4"/>
        <v>0</v>
      </c>
      <c r="N39" s="15" t="s">
        <v>288</v>
      </c>
      <c r="O39" s="15">
        <v>357751.92</v>
      </c>
      <c r="P39" s="15">
        <v>62943.81</v>
      </c>
      <c r="Q39" s="15">
        <v>32122.7</v>
      </c>
      <c r="R39" s="15">
        <v>231003.95</v>
      </c>
      <c r="S39" s="15"/>
      <c r="T39" s="15">
        <f t="shared" si="6"/>
        <v>31681.459999999963</v>
      </c>
      <c r="U39" s="15">
        <v>22177.02</v>
      </c>
      <c r="V39" s="31">
        <v>44461</v>
      </c>
      <c r="W39" s="31">
        <v>44481</v>
      </c>
      <c r="X39" s="32"/>
      <c r="Y39" s="14" t="s">
        <v>483</v>
      </c>
    </row>
    <row r="40" spans="1:25" ht="15">
      <c r="A40" s="15">
        <v>38</v>
      </c>
      <c r="B40" s="15" t="s">
        <v>454</v>
      </c>
      <c r="C40" s="15" t="s">
        <v>463</v>
      </c>
      <c r="D40" s="15" t="s">
        <v>484</v>
      </c>
      <c r="E40" s="15" t="s">
        <v>484</v>
      </c>
      <c r="F40" s="15" t="s">
        <v>21</v>
      </c>
      <c r="G40" s="15" t="s">
        <v>279</v>
      </c>
      <c r="H40" s="15"/>
      <c r="I40" s="15"/>
      <c r="J40" s="15">
        <v>6876.9</v>
      </c>
      <c r="K40" s="15">
        <v>4813.83</v>
      </c>
      <c r="L40" s="15">
        <f t="shared" si="3"/>
        <v>6876.9</v>
      </c>
      <c r="M40" s="15">
        <f t="shared" si="4"/>
        <v>4813.83</v>
      </c>
      <c r="N40" s="15" t="s">
        <v>237</v>
      </c>
      <c r="O40" s="15">
        <v>10958</v>
      </c>
      <c r="P40" s="15"/>
      <c r="Q40" s="15"/>
      <c r="R40" s="15">
        <v>2443.8</v>
      </c>
      <c r="S40" s="15"/>
      <c r="T40" s="15">
        <f t="shared" si="6"/>
        <v>8514.2</v>
      </c>
      <c r="U40" s="15">
        <v>5959.94</v>
      </c>
      <c r="V40" s="31">
        <v>44197</v>
      </c>
      <c r="W40" s="31">
        <v>44499</v>
      </c>
      <c r="X40" s="32"/>
      <c r="Y40" s="14" t="s">
        <v>398</v>
      </c>
    </row>
    <row r="41" spans="1:25" ht="15">
      <c r="A41" s="15">
        <v>39</v>
      </c>
      <c r="B41" s="15" t="s">
        <v>454</v>
      </c>
      <c r="C41" s="15" t="s">
        <v>463</v>
      </c>
      <c r="D41" s="15" t="s">
        <v>485</v>
      </c>
      <c r="E41" s="15" t="s">
        <v>486</v>
      </c>
      <c r="F41" s="15" t="s">
        <v>21</v>
      </c>
      <c r="G41" s="15" t="s">
        <v>369</v>
      </c>
      <c r="H41" s="15"/>
      <c r="I41" s="15"/>
      <c r="J41" s="15"/>
      <c r="K41" s="15"/>
      <c r="L41" s="15">
        <f t="shared" si="3"/>
        <v>0</v>
      </c>
      <c r="M41" s="15">
        <f t="shared" si="4"/>
        <v>0</v>
      </c>
      <c r="N41" s="15" t="s">
        <v>237</v>
      </c>
      <c r="O41" s="15">
        <v>4571.63</v>
      </c>
      <c r="P41" s="15">
        <v>600</v>
      </c>
      <c r="Q41" s="15"/>
      <c r="R41" s="15"/>
      <c r="S41" s="15"/>
      <c r="T41" s="15">
        <f t="shared" si="6"/>
        <v>3971.63</v>
      </c>
      <c r="U41" s="15">
        <v>2780.14</v>
      </c>
      <c r="V41" s="31">
        <v>44219</v>
      </c>
      <c r="W41" s="31">
        <v>44510</v>
      </c>
      <c r="X41" s="32"/>
      <c r="Y41" s="14" t="s">
        <v>398</v>
      </c>
    </row>
    <row r="42" spans="1:25" ht="15">
      <c r="A42" s="14">
        <v>40</v>
      </c>
      <c r="B42" s="14" t="s">
        <v>402</v>
      </c>
      <c r="C42" s="14" t="s">
        <v>409</v>
      </c>
      <c r="D42" s="14" t="s">
        <v>206</v>
      </c>
      <c r="E42" s="14" t="s">
        <v>487</v>
      </c>
      <c r="F42" s="14" t="s">
        <v>39</v>
      </c>
      <c r="G42" s="14" t="s">
        <v>298</v>
      </c>
      <c r="H42" s="15"/>
      <c r="I42" s="15"/>
      <c r="J42" s="15"/>
      <c r="K42" s="15"/>
      <c r="L42" s="15">
        <f t="shared" si="3"/>
        <v>0</v>
      </c>
      <c r="M42" s="15">
        <f t="shared" si="4"/>
        <v>0</v>
      </c>
      <c r="N42" s="15" t="s">
        <v>237</v>
      </c>
      <c r="O42" s="15">
        <v>38016</v>
      </c>
      <c r="P42" s="15">
        <v>15396.48</v>
      </c>
      <c r="Q42" s="15">
        <v>9047.81</v>
      </c>
      <c r="R42" s="15"/>
      <c r="S42" s="15"/>
      <c r="T42" s="15">
        <f t="shared" si="6"/>
        <v>13571.710000000001</v>
      </c>
      <c r="U42" s="15">
        <v>9500.2</v>
      </c>
      <c r="V42" s="31">
        <v>44376</v>
      </c>
      <c r="W42" s="31">
        <v>44439</v>
      </c>
      <c r="X42" s="32"/>
      <c r="Y42" s="14" t="s">
        <v>398</v>
      </c>
    </row>
    <row r="43" spans="1:25" ht="15">
      <c r="A43" s="14">
        <v>41</v>
      </c>
      <c r="B43" s="14" t="s">
        <v>454</v>
      </c>
      <c r="C43" s="14" t="s">
        <v>457</v>
      </c>
      <c r="D43" s="14" t="s">
        <v>488</v>
      </c>
      <c r="E43" s="14" t="s">
        <v>488</v>
      </c>
      <c r="F43" s="14" t="s">
        <v>21</v>
      </c>
      <c r="G43" s="14" t="s">
        <v>360</v>
      </c>
      <c r="H43" s="15"/>
      <c r="I43" s="15"/>
      <c r="J43" s="15"/>
      <c r="K43" s="15"/>
      <c r="L43" s="15">
        <f t="shared" si="3"/>
        <v>0</v>
      </c>
      <c r="M43" s="15">
        <f t="shared" si="4"/>
        <v>0</v>
      </c>
      <c r="N43" s="15" t="s">
        <v>237</v>
      </c>
      <c r="O43" s="15">
        <v>1395.04</v>
      </c>
      <c r="P43" s="15">
        <v>800</v>
      </c>
      <c r="Q43" s="15"/>
      <c r="R43" s="15"/>
      <c r="S43" s="15"/>
      <c r="T43" s="15">
        <f t="shared" si="6"/>
        <v>595.04</v>
      </c>
      <c r="U43" s="15">
        <v>416.53</v>
      </c>
      <c r="V43" s="31">
        <v>44205</v>
      </c>
      <c r="W43" s="31">
        <v>44513</v>
      </c>
      <c r="X43" s="32"/>
      <c r="Y43" s="14" t="s">
        <v>398</v>
      </c>
    </row>
    <row r="44" spans="1:25" ht="15">
      <c r="A44" s="15">
        <v>42</v>
      </c>
      <c r="B44" s="15" t="s">
        <v>454</v>
      </c>
      <c r="C44" s="15" t="s">
        <v>468</v>
      </c>
      <c r="D44" s="15" t="s">
        <v>489</v>
      </c>
      <c r="E44" s="15" t="s">
        <v>489</v>
      </c>
      <c r="F44" s="15" t="s">
        <v>21</v>
      </c>
      <c r="G44" s="15" t="s">
        <v>490</v>
      </c>
      <c r="H44" s="15"/>
      <c r="I44" s="15"/>
      <c r="J44" s="15"/>
      <c r="K44" s="15"/>
      <c r="L44" s="15">
        <f t="shared" si="3"/>
        <v>0</v>
      </c>
      <c r="M44" s="15">
        <f t="shared" si="4"/>
        <v>0</v>
      </c>
      <c r="N44" s="15" t="s">
        <v>288</v>
      </c>
      <c r="O44" s="15">
        <v>21303.37</v>
      </c>
      <c r="P44" s="15">
        <v>16772.63</v>
      </c>
      <c r="Q44" s="15"/>
      <c r="R44" s="15">
        <v>2913.42</v>
      </c>
      <c r="S44" s="15"/>
      <c r="T44" s="15">
        <f t="shared" si="6"/>
        <v>1617.319999999998</v>
      </c>
      <c r="U44" s="15">
        <v>1132.12</v>
      </c>
      <c r="V44" s="31">
        <v>44463</v>
      </c>
      <c r="W44" s="31">
        <v>44484</v>
      </c>
      <c r="X44" s="32"/>
      <c r="Y44" s="14" t="s">
        <v>398</v>
      </c>
    </row>
    <row r="45" spans="1:21" ht="15">
      <c r="A45" s="7" t="s">
        <v>350</v>
      </c>
      <c r="B45" s="7"/>
      <c r="C45" s="7"/>
      <c r="D45" s="7"/>
      <c r="E45" s="7"/>
      <c r="F45" s="7"/>
      <c r="U45" s="8">
        <f>SUM(U3:U44)</f>
        <v>161717.98000000004</v>
      </c>
    </row>
  </sheetData>
  <sheetProtection/>
  <autoFilter ref="A2:X45"/>
  <mergeCells count="24">
    <mergeCell ref="H1:I1"/>
    <mergeCell ref="J1:K1"/>
    <mergeCell ref="A45:G45"/>
    <mergeCell ref="A1:A2"/>
    <mergeCell ref="B1:B2"/>
    <mergeCell ref="C1:C2"/>
    <mergeCell ref="D1:D2"/>
    <mergeCell ref="E1:E2"/>
    <mergeCell ref="F1:F2"/>
    <mergeCell ref="G1:G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5"/>
  <sheetViews>
    <sheetView zoomScaleSheetLayoutView="100" workbookViewId="0" topLeftCell="A1">
      <pane xSplit="4" topLeftCell="E1" activePane="topRight" state="frozen"/>
      <selection pane="topRight" activeCell="H1" sqref="H1:H6553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3" width="20.375" style="0" customWidth="1"/>
    <col min="4" max="4" width="10.375" style="0" customWidth="1"/>
    <col min="5" max="5" width="10.00390625" style="0" customWidth="1"/>
    <col min="6" max="6" width="11.50390625" style="0" customWidth="1"/>
    <col min="7" max="7" width="12.75390625" style="7" customWidth="1"/>
    <col min="8" max="9" width="11.125" style="0" customWidth="1"/>
    <col min="10" max="13" width="11.125" style="7" customWidth="1"/>
    <col min="14" max="14" width="16.125" style="7" customWidth="1"/>
    <col min="15" max="15" width="12.875" style="0" customWidth="1"/>
    <col min="16" max="16" width="11.875" style="0" customWidth="1"/>
    <col min="17" max="18" width="11.50390625" style="0" customWidth="1"/>
    <col min="19" max="19" width="17.25390625" style="0" customWidth="1"/>
    <col min="20" max="20" width="16.375" style="0" customWidth="1"/>
    <col min="21" max="21" width="15.00390625" style="8" customWidth="1"/>
    <col min="22" max="22" width="15.125" style="24" customWidth="1"/>
    <col min="23" max="23" width="18.00390625" style="24" customWidth="1"/>
    <col min="24" max="24" width="33.75390625" style="0" customWidth="1"/>
    <col min="25" max="25" width="33.50390625" style="0" customWidth="1"/>
  </cols>
  <sheetData>
    <row r="1" spans="1:25" ht="36" customHeight="1">
      <c r="A1" s="10" t="s">
        <v>12</v>
      </c>
      <c r="B1" s="11" t="s">
        <v>214</v>
      </c>
      <c r="C1" s="11" t="s">
        <v>215</v>
      </c>
      <c r="D1" s="10" t="s">
        <v>390</v>
      </c>
      <c r="E1" s="10" t="s">
        <v>16</v>
      </c>
      <c r="F1" s="11" t="s">
        <v>14</v>
      </c>
      <c r="G1" s="11" t="s">
        <v>217</v>
      </c>
      <c r="H1" s="25" t="s">
        <v>391</v>
      </c>
      <c r="I1" s="27"/>
      <c r="J1" s="25" t="s">
        <v>392</v>
      </c>
      <c r="K1" s="25"/>
      <c r="L1" s="28" t="s">
        <v>393</v>
      </c>
      <c r="M1" s="28" t="s">
        <v>394</v>
      </c>
      <c r="N1" s="11" t="s">
        <v>222</v>
      </c>
      <c r="O1" s="10" t="s">
        <v>223</v>
      </c>
      <c r="P1" s="10" t="s">
        <v>224</v>
      </c>
      <c r="Q1" s="10" t="s">
        <v>225</v>
      </c>
      <c r="R1" s="10" t="s">
        <v>226</v>
      </c>
      <c r="S1" s="10" t="s">
        <v>227</v>
      </c>
      <c r="T1" s="10" t="s">
        <v>228</v>
      </c>
      <c r="U1" s="21" t="s">
        <v>229</v>
      </c>
      <c r="V1" s="30" t="s">
        <v>230</v>
      </c>
      <c r="W1" s="30" t="s">
        <v>231</v>
      </c>
      <c r="X1" s="10" t="s">
        <v>232</v>
      </c>
      <c r="Y1" s="10" t="s">
        <v>233</v>
      </c>
    </row>
    <row r="2" spans="1:25" ht="33" customHeight="1">
      <c r="A2" s="12"/>
      <c r="B2" s="13"/>
      <c r="C2" s="13"/>
      <c r="D2" s="12"/>
      <c r="E2" s="12"/>
      <c r="F2" s="13"/>
      <c r="G2" s="13"/>
      <c r="H2" s="25" t="s">
        <v>234</v>
      </c>
      <c r="I2" s="25" t="s">
        <v>235</v>
      </c>
      <c r="J2" s="25" t="s">
        <v>234</v>
      </c>
      <c r="K2" s="25" t="s">
        <v>235</v>
      </c>
      <c r="L2" s="29"/>
      <c r="M2" s="29"/>
      <c r="N2" s="13"/>
      <c r="O2" s="12"/>
      <c r="P2" s="12"/>
      <c r="Q2" s="12"/>
      <c r="R2" s="12"/>
      <c r="S2" s="12"/>
      <c r="T2" s="12"/>
      <c r="U2" s="22"/>
      <c r="V2" s="30"/>
      <c r="W2" s="30"/>
      <c r="X2" s="10"/>
      <c r="Y2" s="10"/>
    </row>
    <row r="3" spans="1:25" ht="15">
      <c r="A3" s="15">
        <v>1</v>
      </c>
      <c r="B3" s="15" t="s">
        <v>395</v>
      </c>
      <c r="C3" s="15" t="s">
        <v>396</v>
      </c>
      <c r="D3" s="15" t="s">
        <v>397</v>
      </c>
      <c r="E3" s="15" t="s">
        <v>397</v>
      </c>
      <c r="F3" s="15" t="s">
        <v>21</v>
      </c>
      <c r="G3" s="15" t="s">
        <v>279</v>
      </c>
      <c r="H3" s="15"/>
      <c r="I3" s="15"/>
      <c r="J3" s="15">
        <v>6528.9</v>
      </c>
      <c r="K3" s="15">
        <v>4570.23</v>
      </c>
      <c r="L3" s="15">
        <f aca="true" t="shared" si="0" ref="L3:L44">H3+J3</f>
        <v>6528.9</v>
      </c>
      <c r="M3" s="15">
        <f aca="true" t="shared" si="1" ref="M3:M44">I3+K3</f>
        <v>4570.23</v>
      </c>
      <c r="N3" s="15" t="s">
        <v>237</v>
      </c>
      <c r="O3" s="15">
        <v>7078.2</v>
      </c>
      <c r="P3" s="15"/>
      <c r="Q3" s="15"/>
      <c r="R3" s="15">
        <v>1089.4</v>
      </c>
      <c r="S3" s="15"/>
      <c r="T3" s="15">
        <f aca="true" t="shared" si="2" ref="T3:T44">O3-P3-Q3-R3-S3</f>
        <v>5988.799999999999</v>
      </c>
      <c r="U3" s="15">
        <f>4192.16</f>
        <v>4192.16</v>
      </c>
      <c r="V3" s="31">
        <v>44287</v>
      </c>
      <c r="W3" s="31">
        <v>44500</v>
      </c>
      <c r="X3" s="32"/>
      <c r="Y3" s="14" t="s">
        <v>398</v>
      </c>
    </row>
    <row r="4" spans="1:25" ht="15">
      <c r="A4" s="15">
        <v>2</v>
      </c>
      <c r="B4" s="15" t="s">
        <v>395</v>
      </c>
      <c r="C4" s="15" t="s">
        <v>399</v>
      </c>
      <c r="D4" s="15" t="s">
        <v>400</v>
      </c>
      <c r="E4" s="15" t="s">
        <v>400</v>
      </c>
      <c r="F4" s="15" t="s">
        <v>21</v>
      </c>
      <c r="G4" s="15" t="s">
        <v>401</v>
      </c>
      <c r="H4" s="15">
        <v>4408.06</v>
      </c>
      <c r="I4" s="15">
        <v>3085.64</v>
      </c>
      <c r="J4" s="15"/>
      <c r="K4" s="15"/>
      <c r="L4" s="15">
        <f t="shared" si="0"/>
        <v>4408.06</v>
      </c>
      <c r="M4" s="15">
        <f t="shared" si="1"/>
        <v>3085.64</v>
      </c>
      <c r="N4" s="15" t="s">
        <v>237</v>
      </c>
      <c r="O4" s="15">
        <v>3144.52</v>
      </c>
      <c r="P4" s="15">
        <v>1100</v>
      </c>
      <c r="Q4" s="15"/>
      <c r="R4" s="15"/>
      <c r="S4" s="15"/>
      <c r="T4" s="15">
        <f t="shared" si="2"/>
        <v>2044.52</v>
      </c>
      <c r="U4" s="15">
        <v>1431.16</v>
      </c>
      <c r="V4" s="31">
        <v>44367</v>
      </c>
      <c r="W4" s="31">
        <v>44523</v>
      </c>
      <c r="X4" s="32"/>
      <c r="Y4" s="14" t="s">
        <v>398</v>
      </c>
    </row>
    <row r="5" spans="1:25" ht="15">
      <c r="A5" s="15">
        <v>3</v>
      </c>
      <c r="B5" s="15" t="s">
        <v>402</v>
      </c>
      <c r="C5" s="15" t="s">
        <v>403</v>
      </c>
      <c r="D5" s="15" t="s">
        <v>404</v>
      </c>
      <c r="E5" s="15" t="s">
        <v>404</v>
      </c>
      <c r="F5" s="15" t="s">
        <v>21</v>
      </c>
      <c r="G5" s="15" t="s">
        <v>405</v>
      </c>
      <c r="H5" s="15">
        <v>746.65</v>
      </c>
      <c r="I5" s="15">
        <v>522.65</v>
      </c>
      <c r="J5" s="15"/>
      <c r="K5" s="15"/>
      <c r="L5" s="15">
        <f t="shared" si="0"/>
        <v>746.65</v>
      </c>
      <c r="M5" s="15">
        <f t="shared" si="1"/>
        <v>522.65</v>
      </c>
      <c r="N5" s="15" t="s">
        <v>288</v>
      </c>
      <c r="O5" s="15">
        <v>45112.05</v>
      </c>
      <c r="P5" s="15">
        <v>8639.8</v>
      </c>
      <c r="Q5" s="15">
        <v>8264.75</v>
      </c>
      <c r="R5" s="15">
        <v>11896.49</v>
      </c>
      <c r="S5" s="15"/>
      <c r="T5" s="15">
        <f t="shared" si="2"/>
        <v>16311.01</v>
      </c>
      <c r="U5" s="15">
        <v>11417.71</v>
      </c>
      <c r="V5" s="31">
        <v>44299</v>
      </c>
      <c r="W5" s="31">
        <v>44439</v>
      </c>
      <c r="X5" s="32"/>
      <c r="Y5" s="14" t="s">
        <v>398</v>
      </c>
    </row>
    <row r="6" spans="1:25" ht="15">
      <c r="A6" s="15">
        <v>4</v>
      </c>
      <c r="B6" s="15" t="s">
        <v>402</v>
      </c>
      <c r="C6" s="15" t="s">
        <v>406</v>
      </c>
      <c r="D6" s="15" t="s">
        <v>407</v>
      </c>
      <c r="E6" s="15" t="s">
        <v>407</v>
      </c>
      <c r="F6" s="15" t="s">
        <v>39</v>
      </c>
      <c r="G6" s="15" t="s">
        <v>255</v>
      </c>
      <c r="H6" s="15"/>
      <c r="I6" s="15"/>
      <c r="J6" s="15"/>
      <c r="K6" s="15"/>
      <c r="L6" s="15">
        <f t="shared" si="0"/>
        <v>0</v>
      </c>
      <c r="M6" s="15">
        <f t="shared" si="1"/>
        <v>0</v>
      </c>
      <c r="N6" s="15" t="s">
        <v>288</v>
      </c>
      <c r="O6" s="15">
        <v>41859.24</v>
      </c>
      <c r="P6" s="15">
        <v>22215.02</v>
      </c>
      <c r="Q6" s="15">
        <v>5556.7</v>
      </c>
      <c r="R6" s="15">
        <v>1965.98</v>
      </c>
      <c r="S6" s="15"/>
      <c r="T6" s="15">
        <f t="shared" si="2"/>
        <v>12121.539999999997</v>
      </c>
      <c r="U6" s="15">
        <v>8485.08</v>
      </c>
      <c r="V6" s="31">
        <v>44466</v>
      </c>
      <c r="W6" s="31">
        <v>44492</v>
      </c>
      <c r="X6" s="32" t="s">
        <v>408</v>
      </c>
      <c r="Y6" s="14" t="s">
        <v>398</v>
      </c>
    </row>
    <row r="7" spans="1:25" ht="15">
      <c r="A7" s="15">
        <v>5</v>
      </c>
      <c r="B7" s="15" t="s">
        <v>402</v>
      </c>
      <c r="C7" s="15" t="s">
        <v>409</v>
      </c>
      <c r="D7" s="15" t="s">
        <v>410</v>
      </c>
      <c r="E7" s="15" t="s">
        <v>410</v>
      </c>
      <c r="F7" s="15" t="s">
        <v>39</v>
      </c>
      <c r="G7" s="15" t="s">
        <v>369</v>
      </c>
      <c r="H7" s="15"/>
      <c r="I7" s="15"/>
      <c r="J7" s="15"/>
      <c r="K7" s="15"/>
      <c r="L7" s="15">
        <f t="shared" si="0"/>
        <v>0</v>
      </c>
      <c r="M7" s="15">
        <f t="shared" si="1"/>
        <v>0</v>
      </c>
      <c r="N7" s="15" t="s">
        <v>237</v>
      </c>
      <c r="O7" s="15">
        <v>1842.8</v>
      </c>
      <c r="P7" s="15">
        <v>600</v>
      </c>
      <c r="Q7" s="15"/>
      <c r="R7" s="15"/>
      <c r="S7" s="15"/>
      <c r="T7" s="15">
        <f t="shared" si="2"/>
        <v>1242.8</v>
      </c>
      <c r="U7" s="15">
        <v>869.96</v>
      </c>
      <c r="V7" s="31">
        <v>44213</v>
      </c>
      <c r="W7" s="31">
        <v>44278</v>
      </c>
      <c r="X7" s="32"/>
      <c r="Y7" s="14" t="s">
        <v>398</v>
      </c>
    </row>
    <row r="8" spans="1:25" ht="15">
      <c r="A8" s="15">
        <v>6</v>
      </c>
      <c r="B8" s="15" t="s">
        <v>402</v>
      </c>
      <c r="C8" s="15" t="s">
        <v>406</v>
      </c>
      <c r="D8" s="15" t="s">
        <v>411</v>
      </c>
      <c r="E8" s="15" t="s">
        <v>411</v>
      </c>
      <c r="F8" s="15" t="s">
        <v>39</v>
      </c>
      <c r="G8" s="15" t="s">
        <v>412</v>
      </c>
      <c r="H8" s="15"/>
      <c r="I8" s="15"/>
      <c r="J8" s="15"/>
      <c r="K8" s="15"/>
      <c r="L8" s="15">
        <f t="shared" si="0"/>
        <v>0</v>
      </c>
      <c r="M8" s="15">
        <f t="shared" si="1"/>
        <v>0</v>
      </c>
      <c r="N8" s="15" t="s">
        <v>288</v>
      </c>
      <c r="O8" s="15">
        <v>94494.66</v>
      </c>
      <c r="P8" s="15">
        <v>51066.97</v>
      </c>
      <c r="Q8" s="15">
        <v>15927.99</v>
      </c>
      <c r="R8" s="15">
        <v>3390.66</v>
      </c>
      <c r="S8" s="15"/>
      <c r="T8" s="15">
        <f t="shared" si="2"/>
        <v>24109.040000000005</v>
      </c>
      <c r="U8" s="15">
        <v>16876.33</v>
      </c>
      <c r="V8" s="31">
        <v>44440</v>
      </c>
      <c r="W8" s="31">
        <v>44523</v>
      </c>
      <c r="X8" s="32" t="s">
        <v>413</v>
      </c>
      <c r="Y8" s="14" t="s">
        <v>398</v>
      </c>
    </row>
    <row r="9" spans="1:25" ht="15">
      <c r="A9" s="15">
        <v>7</v>
      </c>
      <c r="B9" s="15" t="s">
        <v>402</v>
      </c>
      <c r="C9" s="15" t="s">
        <v>406</v>
      </c>
      <c r="D9" s="15" t="s">
        <v>414</v>
      </c>
      <c r="E9" s="15" t="s">
        <v>415</v>
      </c>
      <c r="F9" s="15" t="s">
        <v>39</v>
      </c>
      <c r="G9" s="15" t="s">
        <v>361</v>
      </c>
      <c r="H9" s="15">
        <v>343.36</v>
      </c>
      <c r="I9" s="15">
        <v>240.35</v>
      </c>
      <c r="J9" s="15">
        <v>427.87</v>
      </c>
      <c r="K9" s="15">
        <v>299.51</v>
      </c>
      <c r="L9" s="15">
        <f t="shared" si="0"/>
        <v>771.23</v>
      </c>
      <c r="M9" s="15">
        <f t="shared" si="1"/>
        <v>539.86</v>
      </c>
      <c r="N9" s="15" t="s">
        <v>237</v>
      </c>
      <c r="O9" s="15">
        <v>1919.32</v>
      </c>
      <c r="P9" s="15">
        <v>1008.34</v>
      </c>
      <c r="Q9" s="15"/>
      <c r="R9" s="15"/>
      <c r="S9" s="15"/>
      <c r="T9" s="15">
        <f t="shared" si="2"/>
        <v>910.9799999999999</v>
      </c>
      <c r="U9" s="15">
        <v>637.69</v>
      </c>
      <c r="V9" s="31">
        <v>44233</v>
      </c>
      <c r="W9" s="31">
        <v>44491</v>
      </c>
      <c r="X9" s="32"/>
      <c r="Y9" s="14" t="s">
        <v>398</v>
      </c>
    </row>
    <row r="10" spans="1:25" ht="15">
      <c r="A10" s="15">
        <v>8</v>
      </c>
      <c r="B10" s="15" t="s">
        <v>402</v>
      </c>
      <c r="C10" s="15" t="s">
        <v>416</v>
      </c>
      <c r="D10" s="15" t="s">
        <v>178</v>
      </c>
      <c r="E10" s="15" t="s">
        <v>178</v>
      </c>
      <c r="F10" s="15" t="s">
        <v>39</v>
      </c>
      <c r="G10" s="15" t="s">
        <v>417</v>
      </c>
      <c r="H10" s="15">
        <v>2387.71</v>
      </c>
      <c r="I10" s="15">
        <v>1671.4</v>
      </c>
      <c r="J10" s="15"/>
      <c r="K10" s="15"/>
      <c r="L10" s="15">
        <f t="shared" si="0"/>
        <v>2387.71</v>
      </c>
      <c r="M10" s="15">
        <f t="shared" si="1"/>
        <v>1671.4</v>
      </c>
      <c r="N10" s="15" t="s">
        <v>288</v>
      </c>
      <c r="O10" s="15">
        <v>73629.92</v>
      </c>
      <c r="P10" s="15">
        <v>30799.64</v>
      </c>
      <c r="Q10" s="15">
        <v>7266.65</v>
      </c>
      <c r="R10" s="15">
        <v>16519.2</v>
      </c>
      <c r="S10" s="15"/>
      <c r="T10" s="15">
        <f t="shared" si="2"/>
        <v>19044.429999999997</v>
      </c>
      <c r="U10" s="15">
        <v>13331.1</v>
      </c>
      <c r="V10" s="31">
        <v>44437</v>
      </c>
      <c r="W10" s="31">
        <v>44469</v>
      </c>
      <c r="X10" s="32" t="s">
        <v>418</v>
      </c>
      <c r="Y10" s="14" t="s">
        <v>398</v>
      </c>
    </row>
    <row r="11" spans="1:25" ht="15">
      <c r="A11" s="15">
        <v>9</v>
      </c>
      <c r="B11" s="15" t="s">
        <v>402</v>
      </c>
      <c r="C11" s="15" t="s">
        <v>409</v>
      </c>
      <c r="D11" s="15" t="s">
        <v>203</v>
      </c>
      <c r="E11" s="15" t="s">
        <v>204</v>
      </c>
      <c r="F11" s="15" t="s">
        <v>39</v>
      </c>
      <c r="G11" s="15" t="s">
        <v>367</v>
      </c>
      <c r="H11" s="15">
        <v>2175.44</v>
      </c>
      <c r="I11" s="15">
        <v>1522.81</v>
      </c>
      <c r="J11" s="15">
        <v>5380.57</v>
      </c>
      <c r="K11" s="15">
        <v>3766.4</v>
      </c>
      <c r="L11" s="15">
        <f t="shared" si="0"/>
        <v>7556.01</v>
      </c>
      <c r="M11" s="15">
        <f t="shared" si="1"/>
        <v>5289.21</v>
      </c>
      <c r="N11" s="15" t="s">
        <v>237</v>
      </c>
      <c r="O11" s="15">
        <v>10618.1</v>
      </c>
      <c r="P11" s="15">
        <v>4350.32</v>
      </c>
      <c r="Q11" s="15"/>
      <c r="R11" s="15"/>
      <c r="S11" s="15"/>
      <c r="T11" s="15">
        <f t="shared" si="2"/>
        <v>6267.780000000001</v>
      </c>
      <c r="U11" s="15">
        <v>4387.45</v>
      </c>
      <c r="V11" s="31">
        <v>44141</v>
      </c>
      <c r="W11" s="31">
        <v>44481</v>
      </c>
      <c r="X11" s="32" t="s">
        <v>419</v>
      </c>
      <c r="Y11" s="14" t="s">
        <v>398</v>
      </c>
    </row>
    <row r="12" spans="1:25" ht="15">
      <c r="A12" s="15">
        <v>10</v>
      </c>
      <c r="B12" s="15" t="s">
        <v>402</v>
      </c>
      <c r="C12" s="15" t="s">
        <v>409</v>
      </c>
      <c r="D12" s="15" t="s">
        <v>420</v>
      </c>
      <c r="E12" s="15" t="s">
        <v>420</v>
      </c>
      <c r="F12" s="15" t="s">
        <v>39</v>
      </c>
      <c r="G12" s="15" t="s">
        <v>279</v>
      </c>
      <c r="H12" s="15"/>
      <c r="I12" s="15"/>
      <c r="J12" s="15">
        <v>6678.7</v>
      </c>
      <c r="K12" s="15">
        <v>4675.09</v>
      </c>
      <c r="L12" s="15">
        <f t="shared" si="0"/>
        <v>6678.7</v>
      </c>
      <c r="M12" s="15">
        <f t="shared" si="1"/>
        <v>4675.09</v>
      </c>
      <c r="N12" s="15" t="s">
        <v>237</v>
      </c>
      <c r="O12" s="15">
        <v>7033.99</v>
      </c>
      <c r="P12" s="15">
        <v>0</v>
      </c>
      <c r="Q12" s="15"/>
      <c r="R12" s="15"/>
      <c r="S12" s="15"/>
      <c r="T12" s="15">
        <f t="shared" si="2"/>
        <v>7033.99</v>
      </c>
      <c r="U12" s="15">
        <v>4923.79</v>
      </c>
      <c r="V12" s="31">
        <v>44228</v>
      </c>
      <c r="W12" s="31">
        <v>44469</v>
      </c>
      <c r="X12" s="32" t="s">
        <v>421</v>
      </c>
      <c r="Y12" s="14" t="s">
        <v>398</v>
      </c>
    </row>
    <row r="13" spans="1:25" ht="15">
      <c r="A13" s="15">
        <v>11</v>
      </c>
      <c r="B13" s="15" t="s">
        <v>402</v>
      </c>
      <c r="C13" s="15" t="s">
        <v>422</v>
      </c>
      <c r="D13" s="15" t="s">
        <v>423</v>
      </c>
      <c r="E13" s="15" t="s">
        <v>423</v>
      </c>
      <c r="F13" s="15" t="s">
        <v>39</v>
      </c>
      <c r="G13" s="15" t="s">
        <v>279</v>
      </c>
      <c r="H13" s="15">
        <v>2899.83</v>
      </c>
      <c r="I13" s="15">
        <v>2029.88</v>
      </c>
      <c r="J13" s="15"/>
      <c r="K13" s="15"/>
      <c r="L13" s="15">
        <f t="shared" si="0"/>
        <v>2899.83</v>
      </c>
      <c r="M13" s="15">
        <f t="shared" si="1"/>
        <v>2029.88</v>
      </c>
      <c r="N13" s="15" t="s">
        <v>237</v>
      </c>
      <c r="O13" s="15">
        <v>6595.88</v>
      </c>
      <c r="P13" s="15">
        <v>0</v>
      </c>
      <c r="Q13" s="15"/>
      <c r="R13" s="15"/>
      <c r="S13" s="15"/>
      <c r="T13" s="15">
        <f t="shared" si="2"/>
        <v>6595.88</v>
      </c>
      <c r="U13" s="15">
        <v>4617.12</v>
      </c>
      <c r="V13" s="31">
        <v>44197</v>
      </c>
      <c r="W13" s="31">
        <v>44490</v>
      </c>
      <c r="X13" s="32" t="s">
        <v>424</v>
      </c>
      <c r="Y13" s="14" t="s">
        <v>398</v>
      </c>
    </row>
    <row r="14" spans="1:25" ht="15">
      <c r="A14" s="15">
        <v>12</v>
      </c>
      <c r="B14" s="15" t="s">
        <v>425</v>
      </c>
      <c r="C14" s="15" t="s">
        <v>426</v>
      </c>
      <c r="D14" s="15" t="s">
        <v>427</v>
      </c>
      <c r="E14" s="15" t="s">
        <v>427</v>
      </c>
      <c r="F14" s="15" t="s">
        <v>21</v>
      </c>
      <c r="G14" s="15" t="s">
        <v>279</v>
      </c>
      <c r="H14" s="15">
        <v>733.21</v>
      </c>
      <c r="I14" s="15">
        <v>0</v>
      </c>
      <c r="J14" s="15">
        <v>9309.01</v>
      </c>
      <c r="K14" s="15">
        <v>6516.31</v>
      </c>
      <c r="L14" s="15">
        <f t="shared" si="0"/>
        <v>10042.220000000001</v>
      </c>
      <c r="M14" s="15">
        <f t="shared" si="1"/>
        <v>6516.31</v>
      </c>
      <c r="N14" s="15" t="s">
        <v>237</v>
      </c>
      <c r="O14" s="15">
        <v>3495</v>
      </c>
      <c r="P14" s="15"/>
      <c r="Q14" s="15"/>
      <c r="R14" s="15"/>
      <c r="S14" s="15"/>
      <c r="T14" s="15">
        <f t="shared" si="2"/>
        <v>3495</v>
      </c>
      <c r="U14" s="15">
        <v>2446.5</v>
      </c>
      <c r="V14" s="31">
        <v>44383</v>
      </c>
      <c r="W14" s="31">
        <v>44527</v>
      </c>
      <c r="X14" s="32" t="s">
        <v>428</v>
      </c>
      <c r="Y14" s="14" t="s">
        <v>398</v>
      </c>
    </row>
    <row r="15" spans="1:25" ht="15">
      <c r="A15" s="15">
        <v>13</v>
      </c>
      <c r="B15" s="15" t="s">
        <v>425</v>
      </c>
      <c r="C15" s="15" t="s">
        <v>426</v>
      </c>
      <c r="D15" s="15" t="s">
        <v>429</v>
      </c>
      <c r="E15" s="15" t="s">
        <v>430</v>
      </c>
      <c r="F15" s="15" t="s">
        <v>21</v>
      </c>
      <c r="G15" s="15" t="s">
        <v>431</v>
      </c>
      <c r="H15" s="15"/>
      <c r="I15" s="15"/>
      <c r="J15" s="15"/>
      <c r="K15" s="15"/>
      <c r="L15" s="15">
        <f t="shared" si="0"/>
        <v>0</v>
      </c>
      <c r="M15" s="15">
        <f t="shared" si="1"/>
        <v>0</v>
      </c>
      <c r="N15" s="15" t="s">
        <v>288</v>
      </c>
      <c r="O15" s="15">
        <v>12381.31</v>
      </c>
      <c r="P15" s="15">
        <v>7579.02</v>
      </c>
      <c r="Q15" s="15"/>
      <c r="R15" s="15">
        <v>2582.28</v>
      </c>
      <c r="S15" s="15"/>
      <c r="T15" s="15">
        <f t="shared" si="2"/>
        <v>2220.009999999999</v>
      </c>
      <c r="U15" s="15">
        <v>1554.01</v>
      </c>
      <c r="V15" s="31">
        <v>44262</v>
      </c>
      <c r="W15" s="31">
        <v>44274</v>
      </c>
      <c r="X15" s="32"/>
      <c r="Y15" s="14" t="s">
        <v>398</v>
      </c>
    </row>
    <row r="16" spans="1:25" ht="15">
      <c r="A16" s="15">
        <v>14</v>
      </c>
      <c r="B16" s="15" t="s">
        <v>425</v>
      </c>
      <c r="C16" s="15" t="s">
        <v>432</v>
      </c>
      <c r="D16" s="15" t="s">
        <v>433</v>
      </c>
      <c r="E16" s="15" t="s">
        <v>434</v>
      </c>
      <c r="F16" s="15" t="s">
        <v>21</v>
      </c>
      <c r="G16" s="15" t="s">
        <v>361</v>
      </c>
      <c r="H16" s="15"/>
      <c r="I16" s="15"/>
      <c r="J16" s="15">
        <v>3917.6</v>
      </c>
      <c r="K16" s="15">
        <v>2742.32</v>
      </c>
      <c r="L16" s="15">
        <f t="shared" si="0"/>
        <v>3917.6</v>
      </c>
      <c r="M16" s="15">
        <f t="shared" si="1"/>
        <v>2742.32</v>
      </c>
      <c r="N16" s="15" t="s">
        <v>237</v>
      </c>
      <c r="O16" s="15">
        <v>8743.86</v>
      </c>
      <c r="P16" s="15">
        <v>1400</v>
      </c>
      <c r="Q16" s="15"/>
      <c r="R16" s="15"/>
      <c r="S16" s="15"/>
      <c r="T16" s="15">
        <f t="shared" si="2"/>
        <v>7343.860000000001</v>
      </c>
      <c r="U16" s="15">
        <v>5140.7</v>
      </c>
      <c r="V16" s="31">
        <v>44210</v>
      </c>
      <c r="W16" s="31">
        <v>44402</v>
      </c>
      <c r="X16" s="32"/>
      <c r="Y16" s="14" t="s">
        <v>398</v>
      </c>
    </row>
    <row r="17" spans="1:25" ht="15">
      <c r="A17" s="15">
        <v>15</v>
      </c>
      <c r="B17" s="15" t="s">
        <v>425</v>
      </c>
      <c r="C17" s="15" t="s">
        <v>432</v>
      </c>
      <c r="D17" s="15" t="s">
        <v>435</v>
      </c>
      <c r="E17" s="15" t="s">
        <v>435</v>
      </c>
      <c r="F17" s="15" t="s">
        <v>21</v>
      </c>
      <c r="G17" s="15" t="s">
        <v>279</v>
      </c>
      <c r="H17" s="15">
        <v>2719.97</v>
      </c>
      <c r="I17" s="15">
        <v>1903.98</v>
      </c>
      <c r="J17" s="15">
        <v>6416.7</v>
      </c>
      <c r="K17" s="15">
        <v>4491.69</v>
      </c>
      <c r="L17" s="15">
        <f t="shared" si="0"/>
        <v>9136.67</v>
      </c>
      <c r="M17" s="15">
        <f t="shared" si="1"/>
        <v>6395.67</v>
      </c>
      <c r="N17" s="15" t="s">
        <v>237</v>
      </c>
      <c r="O17" s="15">
        <v>11048</v>
      </c>
      <c r="P17" s="15">
        <v>3121.26</v>
      </c>
      <c r="Q17" s="15"/>
      <c r="R17" s="15"/>
      <c r="S17" s="15"/>
      <c r="T17" s="15">
        <f t="shared" si="2"/>
        <v>7926.74</v>
      </c>
      <c r="U17" s="15">
        <v>5548.72</v>
      </c>
      <c r="V17" s="31">
        <v>44166</v>
      </c>
      <c r="W17" s="31">
        <v>44500</v>
      </c>
      <c r="X17" s="32"/>
      <c r="Y17" s="14" t="s">
        <v>398</v>
      </c>
    </row>
    <row r="18" spans="1:25" ht="15">
      <c r="A18" s="15">
        <v>16</v>
      </c>
      <c r="B18" s="15" t="s">
        <v>436</v>
      </c>
      <c r="C18" s="15" t="s">
        <v>437</v>
      </c>
      <c r="D18" s="15" t="s">
        <v>438</v>
      </c>
      <c r="E18" s="15" t="s">
        <v>439</v>
      </c>
      <c r="F18" s="15" t="s">
        <v>21</v>
      </c>
      <c r="G18" s="15" t="s">
        <v>266</v>
      </c>
      <c r="H18" s="15"/>
      <c r="I18" s="15"/>
      <c r="J18" s="15"/>
      <c r="K18" s="15"/>
      <c r="L18" s="15">
        <f t="shared" si="0"/>
        <v>0</v>
      </c>
      <c r="M18" s="15">
        <f t="shared" si="1"/>
        <v>0</v>
      </c>
      <c r="N18" s="15" t="s">
        <v>237</v>
      </c>
      <c r="O18" s="15">
        <v>1937.32</v>
      </c>
      <c r="P18" s="15">
        <v>1352.03</v>
      </c>
      <c r="Q18" s="15"/>
      <c r="R18" s="15"/>
      <c r="S18" s="15"/>
      <c r="T18" s="15">
        <f t="shared" si="2"/>
        <v>585.29</v>
      </c>
      <c r="U18" s="15">
        <v>409.7</v>
      </c>
      <c r="V18" s="31">
        <v>44209</v>
      </c>
      <c r="W18" s="31">
        <v>44517</v>
      </c>
      <c r="X18" s="32"/>
      <c r="Y18" s="14" t="s">
        <v>398</v>
      </c>
    </row>
    <row r="19" spans="1:25" ht="15">
      <c r="A19" s="15">
        <v>17</v>
      </c>
      <c r="B19" s="15" t="s">
        <v>436</v>
      </c>
      <c r="C19" s="16" t="s">
        <v>440</v>
      </c>
      <c r="D19" s="15" t="s">
        <v>441</v>
      </c>
      <c r="E19" s="15" t="s">
        <v>442</v>
      </c>
      <c r="F19" s="15" t="s">
        <v>21</v>
      </c>
      <c r="G19" s="15" t="s">
        <v>279</v>
      </c>
      <c r="H19" s="15"/>
      <c r="I19" s="15"/>
      <c r="J19" s="15"/>
      <c r="K19" s="15"/>
      <c r="L19" s="15">
        <f t="shared" si="0"/>
        <v>0</v>
      </c>
      <c r="M19" s="15">
        <f t="shared" si="1"/>
        <v>0</v>
      </c>
      <c r="N19" s="15" t="s">
        <v>237</v>
      </c>
      <c r="O19" s="15">
        <v>19794</v>
      </c>
      <c r="P19" s="15"/>
      <c r="Q19" s="15"/>
      <c r="R19" s="15">
        <v>8911</v>
      </c>
      <c r="S19" s="15"/>
      <c r="T19" s="15">
        <f t="shared" si="2"/>
        <v>10883</v>
      </c>
      <c r="U19" s="15">
        <v>7618.1</v>
      </c>
      <c r="V19" s="31">
        <v>44105</v>
      </c>
      <c r="W19" s="31">
        <v>44500</v>
      </c>
      <c r="X19" s="32"/>
      <c r="Y19" s="14" t="s">
        <v>398</v>
      </c>
    </row>
    <row r="20" spans="1:25" ht="15">
      <c r="A20" s="15">
        <v>18</v>
      </c>
      <c r="B20" s="15" t="s">
        <v>436</v>
      </c>
      <c r="C20" s="15" t="s">
        <v>437</v>
      </c>
      <c r="D20" s="15" t="s">
        <v>443</v>
      </c>
      <c r="E20" s="15" t="s">
        <v>443</v>
      </c>
      <c r="F20" s="15" t="s">
        <v>21</v>
      </c>
      <c r="G20" s="15" t="s">
        <v>310</v>
      </c>
      <c r="H20" s="15"/>
      <c r="I20" s="15"/>
      <c r="J20" s="15">
        <v>2120.11</v>
      </c>
      <c r="K20" s="15">
        <v>1484.08</v>
      </c>
      <c r="L20" s="15">
        <f t="shared" si="0"/>
        <v>2120.11</v>
      </c>
      <c r="M20" s="15">
        <f t="shared" si="1"/>
        <v>1484.08</v>
      </c>
      <c r="N20" s="15" t="s">
        <v>288</v>
      </c>
      <c r="O20" s="15">
        <v>3004.88</v>
      </c>
      <c r="P20" s="15">
        <v>2548.39</v>
      </c>
      <c r="Q20" s="15"/>
      <c r="R20" s="15">
        <v>3.9</v>
      </c>
      <c r="S20" s="15"/>
      <c r="T20" s="15">
        <f t="shared" si="2"/>
        <v>452.59000000000026</v>
      </c>
      <c r="U20" s="15">
        <v>316.81</v>
      </c>
      <c r="V20" s="31">
        <v>44515</v>
      </c>
      <c r="W20" s="31">
        <v>44525</v>
      </c>
      <c r="X20" s="32"/>
      <c r="Y20" s="14" t="s">
        <v>398</v>
      </c>
    </row>
    <row r="21" spans="1:25" ht="15">
      <c r="A21" s="15">
        <v>19</v>
      </c>
      <c r="B21" s="15" t="s">
        <v>436</v>
      </c>
      <c r="C21" s="15" t="s">
        <v>444</v>
      </c>
      <c r="D21" s="15" t="s">
        <v>445</v>
      </c>
      <c r="E21" s="15" t="s">
        <v>445</v>
      </c>
      <c r="F21" s="15" t="s">
        <v>21</v>
      </c>
      <c r="G21" s="15" t="s">
        <v>446</v>
      </c>
      <c r="H21" s="15"/>
      <c r="I21" s="15"/>
      <c r="J21" s="15"/>
      <c r="K21" s="15"/>
      <c r="L21" s="15">
        <f t="shared" si="0"/>
        <v>0</v>
      </c>
      <c r="M21" s="15">
        <f t="shared" si="1"/>
        <v>0</v>
      </c>
      <c r="N21" s="15" t="s">
        <v>237</v>
      </c>
      <c r="O21" s="15">
        <v>1044.57</v>
      </c>
      <c r="P21" s="15">
        <v>626.75</v>
      </c>
      <c r="Q21" s="15"/>
      <c r="R21" s="15"/>
      <c r="S21" s="15"/>
      <c r="T21" s="15">
        <f t="shared" si="2"/>
        <v>417.81999999999994</v>
      </c>
      <c r="U21" s="15">
        <v>292.47</v>
      </c>
      <c r="V21" s="31">
        <v>44214</v>
      </c>
      <c r="W21" s="31">
        <v>44520</v>
      </c>
      <c r="X21" s="32"/>
      <c r="Y21" s="14" t="s">
        <v>398</v>
      </c>
    </row>
    <row r="22" spans="1:25" ht="15">
      <c r="A22" s="15">
        <v>20</v>
      </c>
      <c r="B22" s="15" t="s">
        <v>436</v>
      </c>
      <c r="C22" s="15" t="s">
        <v>447</v>
      </c>
      <c r="D22" s="15" t="s">
        <v>448</v>
      </c>
      <c r="E22" s="15" t="s">
        <v>448</v>
      </c>
      <c r="F22" s="15" t="s">
        <v>21</v>
      </c>
      <c r="G22" s="15" t="s">
        <v>449</v>
      </c>
      <c r="H22" s="15"/>
      <c r="I22" s="15"/>
      <c r="J22" s="15">
        <v>2463.09</v>
      </c>
      <c r="K22" s="15">
        <v>1724.16</v>
      </c>
      <c r="L22" s="15">
        <f t="shared" si="0"/>
        <v>2463.09</v>
      </c>
      <c r="M22" s="15">
        <f t="shared" si="1"/>
        <v>1724.16</v>
      </c>
      <c r="N22" s="15" t="s">
        <v>237</v>
      </c>
      <c r="O22" s="15">
        <v>1446.5</v>
      </c>
      <c r="P22" s="15">
        <v>15.35</v>
      </c>
      <c r="Q22" s="15"/>
      <c r="R22" s="15"/>
      <c r="S22" s="15"/>
      <c r="T22" s="15">
        <f t="shared" si="2"/>
        <v>1431.15</v>
      </c>
      <c r="U22" s="15">
        <v>1001.81</v>
      </c>
      <c r="V22" s="31">
        <v>44422</v>
      </c>
      <c r="W22" s="31">
        <v>44513</v>
      </c>
      <c r="X22" s="32"/>
      <c r="Y22" s="14" t="s">
        <v>398</v>
      </c>
    </row>
    <row r="23" spans="1:25" ht="15">
      <c r="A23" s="15">
        <v>21</v>
      </c>
      <c r="B23" s="15" t="s">
        <v>436</v>
      </c>
      <c r="C23" s="15" t="s">
        <v>447</v>
      </c>
      <c r="D23" s="15" t="s">
        <v>450</v>
      </c>
      <c r="E23" s="15" t="s">
        <v>450</v>
      </c>
      <c r="F23" s="15" t="s">
        <v>21</v>
      </c>
      <c r="G23" s="15" t="s">
        <v>451</v>
      </c>
      <c r="H23" s="15">
        <v>2368</v>
      </c>
      <c r="I23" s="15">
        <v>1657.6</v>
      </c>
      <c r="J23" s="15"/>
      <c r="K23" s="15"/>
      <c r="L23" s="15">
        <f t="shared" si="0"/>
        <v>2368</v>
      </c>
      <c r="M23" s="15">
        <f t="shared" si="1"/>
        <v>1657.6</v>
      </c>
      <c r="N23" s="15" t="s">
        <v>288</v>
      </c>
      <c r="O23" s="15">
        <v>9558.5</v>
      </c>
      <c r="P23" s="15">
        <v>6857.5</v>
      </c>
      <c r="Q23" s="15"/>
      <c r="R23" s="15">
        <v>340.69</v>
      </c>
      <c r="S23" s="15"/>
      <c r="T23" s="15">
        <f t="shared" si="2"/>
        <v>2360.31</v>
      </c>
      <c r="U23" s="15">
        <v>1652.22</v>
      </c>
      <c r="V23" s="31">
        <v>44324</v>
      </c>
      <c r="W23" s="31">
        <v>44333</v>
      </c>
      <c r="X23" s="32" t="s">
        <v>452</v>
      </c>
      <c r="Y23" s="14" t="s">
        <v>398</v>
      </c>
    </row>
    <row r="24" spans="1:25" ht="15">
      <c r="A24" s="15">
        <v>22</v>
      </c>
      <c r="B24" s="15" t="s">
        <v>436</v>
      </c>
      <c r="C24" s="15" t="s">
        <v>444</v>
      </c>
      <c r="D24" s="15" t="s">
        <v>453</v>
      </c>
      <c r="E24" s="15" t="s">
        <v>453</v>
      </c>
      <c r="F24" s="15" t="s">
        <v>21</v>
      </c>
      <c r="G24" s="15" t="s">
        <v>279</v>
      </c>
      <c r="H24" s="15">
        <v>16765.62</v>
      </c>
      <c r="I24" s="15">
        <v>11735.94</v>
      </c>
      <c r="J24" s="15">
        <v>4747.28</v>
      </c>
      <c r="K24" s="15">
        <v>3323.09</v>
      </c>
      <c r="L24" s="15">
        <f t="shared" si="0"/>
        <v>21512.899999999998</v>
      </c>
      <c r="M24" s="15">
        <f t="shared" si="1"/>
        <v>15059.03</v>
      </c>
      <c r="N24" s="15" t="s">
        <v>237</v>
      </c>
      <c r="O24" s="15">
        <v>31161.3</v>
      </c>
      <c r="P24" s="15">
        <v>28651</v>
      </c>
      <c r="Q24" s="15"/>
      <c r="R24" s="15"/>
      <c r="S24" s="15"/>
      <c r="T24" s="15">
        <f t="shared" si="2"/>
        <v>2510.2999999999993</v>
      </c>
      <c r="U24" s="15">
        <v>1757.21</v>
      </c>
      <c r="V24" s="31">
        <v>44362</v>
      </c>
      <c r="W24" s="31">
        <v>44503</v>
      </c>
      <c r="X24" s="32"/>
      <c r="Y24" s="14" t="s">
        <v>398</v>
      </c>
    </row>
    <row r="25" spans="1:25" ht="15">
      <c r="A25" s="15">
        <v>23</v>
      </c>
      <c r="B25" s="15" t="s">
        <v>454</v>
      </c>
      <c r="C25" s="15" t="s">
        <v>455</v>
      </c>
      <c r="D25" s="15" t="s">
        <v>89</v>
      </c>
      <c r="E25" s="15" t="s">
        <v>89</v>
      </c>
      <c r="F25" s="15" t="s">
        <v>21</v>
      </c>
      <c r="G25" s="15" t="s">
        <v>279</v>
      </c>
      <c r="H25" s="15"/>
      <c r="I25" s="15"/>
      <c r="J25" s="15">
        <v>9584.02</v>
      </c>
      <c r="K25" s="15">
        <v>6708.82</v>
      </c>
      <c r="L25" s="15">
        <f t="shared" si="0"/>
        <v>9584.02</v>
      </c>
      <c r="M25" s="15">
        <f t="shared" si="1"/>
        <v>6708.82</v>
      </c>
      <c r="N25" s="15" t="s">
        <v>237</v>
      </c>
      <c r="O25" s="15">
        <v>1841.47</v>
      </c>
      <c r="P25" s="15"/>
      <c r="Q25" s="15"/>
      <c r="R25" s="15"/>
      <c r="S25" s="15"/>
      <c r="T25" s="15">
        <f t="shared" si="2"/>
        <v>1841.47</v>
      </c>
      <c r="U25" s="15">
        <v>1289.03</v>
      </c>
      <c r="V25" s="31">
        <v>44379</v>
      </c>
      <c r="W25" s="31">
        <v>44466</v>
      </c>
      <c r="X25" s="32" t="s">
        <v>456</v>
      </c>
      <c r="Y25" s="14" t="s">
        <v>398</v>
      </c>
    </row>
    <row r="26" spans="1:25" ht="15">
      <c r="A26" s="15">
        <v>24</v>
      </c>
      <c r="B26" s="15" t="s">
        <v>454</v>
      </c>
      <c r="C26" s="15" t="s">
        <v>457</v>
      </c>
      <c r="D26" s="15" t="s">
        <v>458</v>
      </c>
      <c r="E26" s="15" t="s">
        <v>458</v>
      </c>
      <c r="F26" s="15" t="s">
        <v>21</v>
      </c>
      <c r="G26" s="15" t="s">
        <v>279</v>
      </c>
      <c r="H26" s="15">
        <v>12430</v>
      </c>
      <c r="I26" s="15">
        <v>8701</v>
      </c>
      <c r="J26" s="15">
        <v>5688.66</v>
      </c>
      <c r="K26" s="15">
        <v>3982.06</v>
      </c>
      <c r="L26" s="15">
        <f t="shared" si="0"/>
        <v>18118.66</v>
      </c>
      <c r="M26" s="15">
        <f t="shared" si="1"/>
        <v>12683.06</v>
      </c>
      <c r="N26" s="15" t="s">
        <v>237</v>
      </c>
      <c r="O26" s="15">
        <v>1478.26</v>
      </c>
      <c r="P26" s="15"/>
      <c r="Q26" s="15"/>
      <c r="R26" s="15"/>
      <c r="S26" s="15"/>
      <c r="T26" s="15">
        <f t="shared" si="2"/>
        <v>1478.26</v>
      </c>
      <c r="U26" s="15">
        <v>1034.78</v>
      </c>
      <c r="V26" s="31">
        <v>44327</v>
      </c>
      <c r="W26" s="31">
        <v>44530</v>
      </c>
      <c r="X26" s="32" t="s">
        <v>459</v>
      </c>
      <c r="Y26" s="14" t="s">
        <v>398</v>
      </c>
    </row>
    <row r="27" spans="1:25" ht="15">
      <c r="A27" s="15">
        <v>25</v>
      </c>
      <c r="B27" s="15" t="s">
        <v>454</v>
      </c>
      <c r="C27" s="15" t="s">
        <v>460</v>
      </c>
      <c r="D27" s="15" t="s">
        <v>461</v>
      </c>
      <c r="E27" s="15" t="s">
        <v>461</v>
      </c>
      <c r="F27" s="15" t="s">
        <v>21</v>
      </c>
      <c r="G27" s="15" t="s">
        <v>367</v>
      </c>
      <c r="H27" s="15">
        <v>4308.2</v>
      </c>
      <c r="I27" s="15">
        <v>3015.74</v>
      </c>
      <c r="J27" s="15"/>
      <c r="K27" s="15"/>
      <c r="L27" s="15">
        <f t="shared" si="0"/>
        <v>4308.2</v>
      </c>
      <c r="M27" s="15">
        <f t="shared" si="1"/>
        <v>3015.74</v>
      </c>
      <c r="N27" s="15" t="s">
        <v>237</v>
      </c>
      <c r="O27" s="15">
        <v>1417</v>
      </c>
      <c r="P27" s="15">
        <v>779.4</v>
      </c>
      <c r="Q27" s="15"/>
      <c r="R27" s="15"/>
      <c r="S27" s="15"/>
      <c r="T27" s="15">
        <f t="shared" si="2"/>
        <v>637.6</v>
      </c>
      <c r="U27" s="15">
        <v>446.32</v>
      </c>
      <c r="V27" s="31">
        <v>44218</v>
      </c>
      <c r="W27" s="31">
        <v>44438</v>
      </c>
      <c r="X27" s="32" t="s">
        <v>462</v>
      </c>
      <c r="Y27" s="14" t="s">
        <v>398</v>
      </c>
    </row>
    <row r="28" spans="1:25" ht="15">
      <c r="A28" s="15">
        <v>26</v>
      </c>
      <c r="B28" s="15" t="s">
        <v>454</v>
      </c>
      <c r="C28" s="15" t="s">
        <v>463</v>
      </c>
      <c r="D28" s="15" t="s">
        <v>464</v>
      </c>
      <c r="E28" s="15" t="s">
        <v>464</v>
      </c>
      <c r="F28" s="15" t="s">
        <v>21</v>
      </c>
      <c r="G28" s="15" t="s">
        <v>465</v>
      </c>
      <c r="H28" s="15"/>
      <c r="I28" s="15"/>
      <c r="J28" s="15">
        <v>12515.57</v>
      </c>
      <c r="K28" s="15">
        <v>8760.9</v>
      </c>
      <c r="L28" s="15">
        <f t="shared" si="0"/>
        <v>12515.57</v>
      </c>
      <c r="M28" s="15">
        <f t="shared" si="1"/>
        <v>8760.9</v>
      </c>
      <c r="N28" s="15" t="s">
        <v>237</v>
      </c>
      <c r="O28" s="15">
        <v>54028.53</v>
      </c>
      <c r="P28" s="15">
        <v>47343.45</v>
      </c>
      <c r="Q28" s="15"/>
      <c r="R28" s="15">
        <v>4.5</v>
      </c>
      <c r="S28" s="15"/>
      <c r="T28" s="15">
        <f t="shared" si="2"/>
        <v>6680.580000000002</v>
      </c>
      <c r="U28" s="15">
        <v>4676.41</v>
      </c>
      <c r="V28" s="31">
        <v>44382</v>
      </c>
      <c r="W28" s="31">
        <v>44513</v>
      </c>
      <c r="X28" s="32"/>
      <c r="Y28" s="14" t="s">
        <v>398</v>
      </c>
    </row>
    <row r="29" spans="1:25" ht="15">
      <c r="A29" s="15">
        <v>27</v>
      </c>
      <c r="B29" s="15" t="s">
        <v>454</v>
      </c>
      <c r="C29" s="15" t="s">
        <v>466</v>
      </c>
      <c r="D29" s="15" t="s">
        <v>467</v>
      </c>
      <c r="E29" s="15" t="s">
        <v>467</v>
      </c>
      <c r="F29" s="15" t="s">
        <v>21</v>
      </c>
      <c r="G29" s="15" t="s">
        <v>361</v>
      </c>
      <c r="H29" s="15"/>
      <c r="I29" s="15"/>
      <c r="J29" s="15">
        <v>1872.66</v>
      </c>
      <c r="K29" s="15">
        <v>1310.86</v>
      </c>
      <c r="L29" s="15">
        <f t="shared" si="0"/>
        <v>1872.66</v>
      </c>
      <c r="M29" s="15">
        <f t="shared" si="1"/>
        <v>1310.86</v>
      </c>
      <c r="N29" s="15" t="s">
        <v>237</v>
      </c>
      <c r="O29" s="15">
        <v>3605</v>
      </c>
      <c r="P29" s="15">
        <v>1800</v>
      </c>
      <c r="Q29" s="15"/>
      <c r="R29" s="15"/>
      <c r="S29" s="15"/>
      <c r="T29" s="15">
        <f t="shared" si="2"/>
        <v>1805</v>
      </c>
      <c r="U29" s="15">
        <v>1263.5</v>
      </c>
      <c r="V29" s="31">
        <v>44214</v>
      </c>
      <c r="W29" s="31">
        <v>44504</v>
      </c>
      <c r="X29" s="32"/>
      <c r="Y29" s="14" t="s">
        <v>398</v>
      </c>
    </row>
    <row r="30" spans="1:25" ht="15">
      <c r="A30" s="15">
        <v>28</v>
      </c>
      <c r="B30" s="15" t="s">
        <v>454</v>
      </c>
      <c r="C30" s="15" t="s">
        <v>468</v>
      </c>
      <c r="D30" s="15" t="s">
        <v>469</v>
      </c>
      <c r="E30" s="15" t="s">
        <v>469</v>
      </c>
      <c r="F30" s="15" t="s">
        <v>21</v>
      </c>
      <c r="G30" s="15" t="s">
        <v>417</v>
      </c>
      <c r="H30" s="15"/>
      <c r="I30" s="15"/>
      <c r="J30" s="15">
        <v>617.89</v>
      </c>
      <c r="K30" s="15">
        <v>432.52</v>
      </c>
      <c r="L30" s="15">
        <f t="shared" si="0"/>
        <v>617.89</v>
      </c>
      <c r="M30" s="15">
        <f t="shared" si="1"/>
        <v>432.52</v>
      </c>
      <c r="N30" s="15" t="s">
        <v>237</v>
      </c>
      <c r="O30" s="15">
        <v>2193.32</v>
      </c>
      <c r="P30" s="15">
        <v>1315.99</v>
      </c>
      <c r="Q30" s="15"/>
      <c r="R30" s="15"/>
      <c r="S30" s="15"/>
      <c r="T30" s="15">
        <f t="shared" si="2"/>
        <v>877.3300000000002</v>
      </c>
      <c r="U30" s="15">
        <v>614.13</v>
      </c>
      <c r="V30" s="31">
        <v>44284</v>
      </c>
      <c r="W30" s="31">
        <v>44525</v>
      </c>
      <c r="X30" s="32" t="s">
        <v>470</v>
      </c>
      <c r="Y30" s="14" t="s">
        <v>398</v>
      </c>
    </row>
    <row r="31" spans="1:25" ht="15">
      <c r="A31" s="15">
        <v>29</v>
      </c>
      <c r="B31" s="15" t="s">
        <v>454</v>
      </c>
      <c r="C31" s="15" t="s">
        <v>466</v>
      </c>
      <c r="D31" s="15" t="s">
        <v>471</v>
      </c>
      <c r="E31" s="15" t="s">
        <v>471</v>
      </c>
      <c r="F31" s="15" t="s">
        <v>21</v>
      </c>
      <c r="G31" s="15" t="s">
        <v>361</v>
      </c>
      <c r="H31" s="15"/>
      <c r="I31" s="15"/>
      <c r="J31" s="15">
        <v>984.28</v>
      </c>
      <c r="K31" s="15">
        <v>689</v>
      </c>
      <c r="L31" s="15">
        <f t="shared" si="0"/>
        <v>984.28</v>
      </c>
      <c r="M31" s="15">
        <f t="shared" si="1"/>
        <v>689</v>
      </c>
      <c r="N31" s="15" t="s">
        <v>237</v>
      </c>
      <c r="O31" s="15">
        <v>1722.79</v>
      </c>
      <c r="P31" s="15">
        <v>911.34</v>
      </c>
      <c r="Q31" s="15"/>
      <c r="R31" s="15"/>
      <c r="S31" s="15"/>
      <c r="T31" s="15">
        <f t="shared" si="2"/>
        <v>811.4499999999999</v>
      </c>
      <c r="U31" s="15">
        <v>568.02</v>
      </c>
      <c r="V31" s="31">
        <v>44203</v>
      </c>
      <c r="W31" s="31">
        <v>44477</v>
      </c>
      <c r="X31" s="32"/>
      <c r="Y31" s="14" t="s">
        <v>398</v>
      </c>
    </row>
    <row r="32" spans="1:25" ht="15">
      <c r="A32" s="15">
        <v>30</v>
      </c>
      <c r="B32" s="15" t="s">
        <v>454</v>
      </c>
      <c r="C32" s="15" t="s">
        <v>455</v>
      </c>
      <c r="D32" s="15" t="s">
        <v>472</v>
      </c>
      <c r="E32" s="15" t="s">
        <v>472</v>
      </c>
      <c r="F32" s="15" t="s">
        <v>21</v>
      </c>
      <c r="G32" s="15" t="s">
        <v>383</v>
      </c>
      <c r="H32" s="15">
        <v>3876.01</v>
      </c>
      <c r="I32" s="15">
        <v>2713.2</v>
      </c>
      <c r="J32" s="15">
        <v>10847.88</v>
      </c>
      <c r="K32" s="15">
        <v>7593.52</v>
      </c>
      <c r="L32" s="15">
        <f t="shared" si="0"/>
        <v>14723.89</v>
      </c>
      <c r="M32" s="15">
        <f t="shared" si="1"/>
        <v>10306.720000000001</v>
      </c>
      <c r="N32" s="15" t="s">
        <v>237</v>
      </c>
      <c r="O32" s="15">
        <v>37030</v>
      </c>
      <c r="P32" s="15">
        <v>19246.36</v>
      </c>
      <c r="Q32" s="15">
        <v>13886.58</v>
      </c>
      <c r="R32" s="15"/>
      <c r="S32" s="15"/>
      <c r="T32" s="15">
        <f t="shared" si="2"/>
        <v>3897.0599999999995</v>
      </c>
      <c r="U32" s="15">
        <v>2727.94</v>
      </c>
      <c r="V32" s="31">
        <v>44382</v>
      </c>
      <c r="W32" s="31">
        <v>44473</v>
      </c>
      <c r="X32" s="32"/>
      <c r="Y32" s="14" t="s">
        <v>398</v>
      </c>
    </row>
    <row r="33" spans="1:25" ht="15">
      <c r="A33" s="15">
        <v>31</v>
      </c>
      <c r="B33" s="15" t="s">
        <v>454</v>
      </c>
      <c r="C33" s="15" t="s">
        <v>457</v>
      </c>
      <c r="D33" s="15" t="s">
        <v>473</v>
      </c>
      <c r="E33" s="15" t="s">
        <v>473</v>
      </c>
      <c r="F33" s="15" t="s">
        <v>21</v>
      </c>
      <c r="G33" s="15" t="s">
        <v>361</v>
      </c>
      <c r="H33" s="15"/>
      <c r="I33" s="15"/>
      <c r="J33" s="15">
        <v>1139.36</v>
      </c>
      <c r="K33" s="15">
        <v>797.55</v>
      </c>
      <c r="L33" s="15">
        <f t="shared" si="0"/>
        <v>1139.36</v>
      </c>
      <c r="M33" s="15">
        <f t="shared" si="1"/>
        <v>797.55</v>
      </c>
      <c r="N33" s="15" t="s">
        <v>237</v>
      </c>
      <c r="O33" s="15">
        <v>1383.2</v>
      </c>
      <c r="P33" s="15">
        <v>829.9</v>
      </c>
      <c r="Q33" s="15"/>
      <c r="R33" s="15"/>
      <c r="S33" s="15"/>
      <c r="T33" s="15">
        <f t="shared" si="2"/>
        <v>553.3000000000001</v>
      </c>
      <c r="U33" s="15">
        <v>387.31</v>
      </c>
      <c r="V33" s="31">
        <v>44208</v>
      </c>
      <c r="W33" s="31">
        <v>44523</v>
      </c>
      <c r="X33" s="32"/>
      <c r="Y33" s="14" t="s">
        <v>398</v>
      </c>
    </row>
    <row r="34" spans="1:25" ht="15">
      <c r="A34" s="15">
        <v>32</v>
      </c>
      <c r="B34" s="15" t="s">
        <v>454</v>
      </c>
      <c r="C34" s="15" t="s">
        <v>474</v>
      </c>
      <c r="D34" s="15" t="s">
        <v>475</v>
      </c>
      <c r="E34" s="15" t="s">
        <v>475</v>
      </c>
      <c r="F34" s="15" t="s">
        <v>21</v>
      </c>
      <c r="G34" s="15" t="s">
        <v>476</v>
      </c>
      <c r="H34" s="15"/>
      <c r="I34" s="15"/>
      <c r="J34" s="15"/>
      <c r="K34" s="15"/>
      <c r="L34" s="15">
        <f t="shared" si="0"/>
        <v>0</v>
      </c>
      <c r="M34" s="15">
        <f t="shared" si="1"/>
        <v>0</v>
      </c>
      <c r="N34" s="15" t="s">
        <v>237</v>
      </c>
      <c r="O34" s="15">
        <v>5709.95</v>
      </c>
      <c r="P34" s="15">
        <v>2661.7</v>
      </c>
      <c r="Q34" s="15"/>
      <c r="R34" s="15"/>
      <c r="S34" s="15"/>
      <c r="T34" s="15">
        <f t="shared" si="2"/>
        <v>3048.25</v>
      </c>
      <c r="U34" s="15">
        <v>2133.78</v>
      </c>
      <c r="V34" s="31">
        <v>44201</v>
      </c>
      <c r="W34" s="31">
        <v>44503</v>
      </c>
      <c r="X34" s="32"/>
      <c r="Y34" s="14" t="s">
        <v>398</v>
      </c>
    </row>
    <row r="35" spans="1:25" ht="15">
      <c r="A35" s="15">
        <v>33</v>
      </c>
      <c r="B35" s="15" t="s">
        <v>454</v>
      </c>
      <c r="C35" s="15" t="s">
        <v>463</v>
      </c>
      <c r="D35" s="15" t="s">
        <v>477</v>
      </c>
      <c r="E35" s="15" t="s">
        <v>477</v>
      </c>
      <c r="F35" s="15" t="s">
        <v>21</v>
      </c>
      <c r="G35" s="15" t="s">
        <v>361</v>
      </c>
      <c r="H35" s="15"/>
      <c r="I35" s="15"/>
      <c r="J35" s="15">
        <v>1106.09</v>
      </c>
      <c r="K35" s="15">
        <v>774.26</v>
      </c>
      <c r="L35" s="15">
        <f t="shared" si="0"/>
        <v>1106.09</v>
      </c>
      <c r="M35" s="15">
        <f t="shared" si="1"/>
        <v>774.26</v>
      </c>
      <c r="N35" s="15" t="s">
        <v>237</v>
      </c>
      <c r="O35" s="15">
        <v>1506.84</v>
      </c>
      <c r="P35" s="15">
        <v>904.1</v>
      </c>
      <c r="Q35" s="15"/>
      <c r="R35" s="15"/>
      <c r="S35" s="15"/>
      <c r="T35" s="15">
        <f t="shared" si="2"/>
        <v>602.7399999999999</v>
      </c>
      <c r="U35" s="15">
        <v>421.92</v>
      </c>
      <c r="V35" s="31">
        <v>44253</v>
      </c>
      <c r="W35" s="31">
        <v>44530</v>
      </c>
      <c r="X35" s="32"/>
      <c r="Y35" s="14" t="s">
        <v>398</v>
      </c>
    </row>
    <row r="36" spans="1:25" ht="15">
      <c r="A36" s="15">
        <v>34</v>
      </c>
      <c r="B36" s="15" t="s">
        <v>454</v>
      </c>
      <c r="C36" s="15" t="s">
        <v>468</v>
      </c>
      <c r="D36" s="15" t="s">
        <v>478</v>
      </c>
      <c r="E36" s="15" t="s">
        <v>478</v>
      </c>
      <c r="F36" s="15" t="s">
        <v>21</v>
      </c>
      <c r="G36" s="15" t="s">
        <v>361</v>
      </c>
      <c r="H36" s="15"/>
      <c r="I36" s="15"/>
      <c r="J36" s="15">
        <v>739.44</v>
      </c>
      <c r="K36" s="15">
        <v>517.61</v>
      </c>
      <c r="L36" s="15">
        <f t="shared" si="0"/>
        <v>739.44</v>
      </c>
      <c r="M36" s="15">
        <f t="shared" si="1"/>
        <v>517.61</v>
      </c>
      <c r="N36" s="15" t="s">
        <v>237</v>
      </c>
      <c r="O36" s="15">
        <v>1482.4</v>
      </c>
      <c r="P36" s="15">
        <v>889.44</v>
      </c>
      <c r="Q36" s="15"/>
      <c r="R36" s="15"/>
      <c r="S36" s="15"/>
      <c r="T36" s="15">
        <f t="shared" si="2"/>
        <v>592.96</v>
      </c>
      <c r="U36" s="15">
        <v>415.07</v>
      </c>
      <c r="V36" s="31">
        <v>44216</v>
      </c>
      <c r="W36" s="31">
        <v>44518</v>
      </c>
      <c r="X36" s="32"/>
      <c r="Y36" s="14" t="s">
        <v>398</v>
      </c>
    </row>
    <row r="37" spans="1:25" ht="15">
      <c r="A37" s="15">
        <v>35</v>
      </c>
      <c r="B37" s="15" t="s">
        <v>454</v>
      </c>
      <c r="C37" s="15" t="s">
        <v>468</v>
      </c>
      <c r="D37" s="15" t="s">
        <v>479</v>
      </c>
      <c r="E37" s="15" t="s">
        <v>479</v>
      </c>
      <c r="F37" s="15" t="s">
        <v>21</v>
      </c>
      <c r="G37" s="15" t="s">
        <v>383</v>
      </c>
      <c r="H37" s="15">
        <v>2841.14</v>
      </c>
      <c r="I37" s="15">
        <v>1988.8</v>
      </c>
      <c r="J37" s="15"/>
      <c r="K37" s="15"/>
      <c r="L37" s="15">
        <f t="shared" si="0"/>
        <v>2841.14</v>
      </c>
      <c r="M37" s="15">
        <f t="shared" si="1"/>
        <v>1988.8</v>
      </c>
      <c r="N37" s="15" t="s">
        <v>288</v>
      </c>
      <c r="O37" s="15">
        <v>16768.12</v>
      </c>
      <c r="P37" s="15">
        <v>7955.68</v>
      </c>
      <c r="Q37" s="15">
        <v>3785.94</v>
      </c>
      <c r="R37" s="15">
        <v>1102.54</v>
      </c>
      <c r="S37" s="15">
        <v>840</v>
      </c>
      <c r="T37" s="15">
        <f t="shared" si="2"/>
        <v>3083.959999999998</v>
      </c>
      <c r="U37" s="15">
        <v>2158.77</v>
      </c>
      <c r="V37" s="31">
        <v>44424</v>
      </c>
      <c r="W37" s="31">
        <v>44461</v>
      </c>
      <c r="X37" s="32" t="s">
        <v>480</v>
      </c>
      <c r="Y37" s="14" t="s">
        <v>398</v>
      </c>
    </row>
    <row r="38" spans="1:25" ht="15">
      <c r="A38" s="15">
        <v>36</v>
      </c>
      <c r="B38" s="15" t="s">
        <v>454</v>
      </c>
      <c r="C38" s="15" t="s">
        <v>468</v>
      </c>
      <c r="D38" s="15" t="s">
        <v>186</v>
      </c>
      <c r="E38" s="15" t="s">
        <v>186</v>
      </c>
      <c r="F38" s="15" t="s">
        <v>21</v>
      </c>
      <c r="G38" s="15" t="s">
        <v>279</v>
      </c>
      <c r="H38" s="15">
        <v>1825.2</v>
      </c>
      <c r="I38" s="15">
        <v>1277.64</v>
      </c>
      <c r="J38" s="15">
        <v>4703.46</v>
      </c>
      <c r="K38" s="15">
        <v>3292.42</v>
      </c>
      <c r="L38" s="15">
        <f t="shared" si="0"/>
        <v>6528.66</v>
      </c>
      <c r="M38" s="15">
        <f t="shared" si="1"/>
        <v>4570.06</v>
      </c>
      <c r="N38" s="15" t="s">
        <v>237</v>
      </c>
      <c r="O38" s="15">
        <v>5341.65</v>
      </c>
      <c r="P38" s="15">
        <v>944.1</v>
      </c>
      <c r="Q38" s="15"/>
      <c r="R38" s="15">
        <v>530.05</v>
      </c>
      <c r="S38" s="15"/>
      <c r="T38" s="15">
        <f t="shared" si="2"/>
        <v>3867.499999999999</v>
      </c>
      <c r="U38" s="15">
        <v>2707.25</v>
      </c>
      <c r="V38" s="31">
        <v>44317</v>
      </c>
      <c r="W38" s="31">
        <v>44500</v>
      </c>
      <c r="X38" s="32"/>
      <c r="Y38" s="14" t="s">
        <v>398</v>
      </c>
    </row>
    <row r="39" spans="1:25" ht="15">
      <c r="A39" s="15">
        <v>37</v>
      </c>
      <c r="B39" s="15" t="s">
        <v>454</v>
      </c>
      <c r="C39" s="15" t="s">
        <v>463</v>
      </c>
      <c r="D39" s="26" t="s">
        <v>481</v>
      </c>
      <c r="E39" s="15" t="s">
        <v>481</v>
      </c>
      <c r="F39" s="15" t="s">
        <v>21</v>
      </c>
      <c r="G39" s="15" t="s">
        <v>482</v>
      </c>
      <c r="H39" s="15"/>
      <c r="I39" s="15"/>
      <c r="J39" s="15"/>
      <c r="K39" s="15"/>
      <c r="L39" s="15">
        <f t="shared" si="0"/>
        <v>0</v>
      </c>
      <c r="M39" s="15">
        <f t="shared" si="1"/>
        <v>0</v>
      </c>
      <c r="N39" s="15" t="s">
        <v>288</v>
      </c>
      <c r="O39" s="15">
        <v>357751.92</v>
      </c>
      <c r="P39" s="15">
        <v>62943.81</v>
      </c>
      <c r="Q39" s="15">
        <v>32122.7</v>
      </c>
      <c r="R39" s="15">
        <v>231003.95</v>
      </c>
      <c r="S39" s="15"/>
      <c r="T39" s="15">
        <f t="shared" si="2"/>
        <v>31681.459999999963</v>
      </c>
      <c r="U39" s="15">
        <v>22177.02</v>
      </c>
      <c r="V39" s="31">
        <v>44461</v>
      </c>
      <c r="W39" s="31">
        <v>44481</v>
      </c>
      <c r="X39" s="32"/>
      <c r="Y39" s="14" t="s">
        <v>483</v>
      </c>
    </row>
    <row r="40" spans="1:25" ht="15">
      <c r="A40" s="15">
        <v>38</v>
      </c>
      <c r="B40" s="15" t="s">
        <v>454</v>
      </c>
      <c r="C40" s="15" t="s">
        <v>463</v>
      </c>
      <c r="D40" s="15" t="s">
        <v>484</v>
      </c>
      <c r="E40" s="15" t="s">
        <v>484</v>
      </c>
      <c r="F40" s="15" t="s">
        <v>21</v>
      </c>
      <c r="G40" s="15" t="s">
        <v>279</v>
      </c>
      <c r="H40" s="15"/>
      <c r="I40" s="15"/>
      <c r="J40" s="15">
        <v>6876.9</v>
      </c>
      <c r="K40" s="15">
        <v>4813.83</v>
      </c>
      <c r="L40" s="15">
        <f t="shared" si="0"/>
        <v>6876.9</v>
      </c>
      <c r="M40" s="15">
        <f t="shared" si="1"/>
        <v>4813.83</v>
      </c>
      <c r="N40" s="15" t="s">
        <v>237</v>
      </c>
      <c r="O40" s="15">
        <v>10958</v>
      </c>
      <c r="P40" s="15"/>
      <c r="Q40" s="15"/>
      <c r="R40" s="15">
        <v>2443.8</v>
      </c>
      <c r="S40" s="15"/>
      <c r="T40" s="15">
        <f t="shared" si="2"/>
        <v>8514.2</v>
      </c>
      <c r="U40" s="15">
        <v>5959.94</v>
      </c>
      <c r="V40" s="31">
        <v>44197</v>
      </c>
      <c r="W40" s="31">
        <v>44499</v>
      </c>
      <c r="X40" s="32"/>
      <c r="Y40" s="14" t="s">
        <v>398</v>
      </c>
    </row>
    <row r="41" spans="1:25" ht="15">
      <c r="A41" s="15">
        <v>39</v>
      </c>
      <c r="B41" s="15" t="s">
        <v>454</v>
      </c>
      <c r="C41" s="15" t="s">
        <v>463</v>
      </c>
      <c r="D41" s="15" t="s">
        <v>485</v>
      </c>
      <c r="E41" s="15" t="s">
        <v>486</v>
      </c>
      <c r="F41" s="15" t="s">
        <v>21</v>
      </c>
      <c r="G41" s="15" t="s">
        <v>369</v>
      </c>
      <c r="H41" s="15"/>
      <c r="I41" s="15"/>
      <c r="J41" s="15"/>
      <c r="K41" s="15"/>
      <c r="L41" s="15">
        <f t="shared" si="0"/>
        <v>0</v>
      </c>
      <c r="M41" s="15">
        <f t="shared" si="1"/>
        <v>0</v>
      </c>
      <c r="N41" s="15" t="s">
        <v>237</v>
      </c>
      <c r="O41" s="15">
        <v>4571.63</v>
      </c>
      <c r="P41" s="15">
        <v>600</v>
      </c>
      <c r="Q41" s="15"/>
      <c r="R41" s="15"/>
      <c r="S41" s="15"/>
      <c r="T41" s="15">
        <f t="shared" si="2"/>
        <v>3971.63</v>
      </c>
      <c r="U41" s="15">
        <v>2780.14</v>
      </c>
      <c r="V41" s="31">
        <v>44219</v>
      </c>
      <c r="W41" s="31">
        <v>44510</v>
      </c>
      <c r="X41" s="32"/>
      <c r="Y41" s="14" t="s">
        <v>398</v>
      </c>
    </row>
    <row r="42" spans="1:25" ht="15">
      <c r="A42" s="14">
        <v>40</v>
      </c>
      <c r="B42" s="14" t="s">
        <v>402</v>
      </c>
      <c r="C42" s="14" t="s">
        <v>409</v>
      </c>
      <c r="D42" s="14" t="s">
        <v>206</v>
      </c>
      <c r="E42" s="14" t="s">
        <v>487</v>
      </c>
      <c r="F42" s="14" t="s">
        <v>39</v>
      </c>
      <c r="G42" s="14" t="s">
        <v>298</v>
      </c>
      <c r="H42" s="15"/>
      <c r="I42" s="15"/>
      <c r="J42" s="15"/>
      <c r="K42" s="15"/>
      <c r="L42" s="15">
        <f t="shared" si="0"/>
        <v>0</v>
      </c>
      <c r="M42" s="15">
        <f t="shared" si="1"/>
        <v>0</v>
      </c>
      <c r="N42" s="15" t="s">
        <v>237</v>
      </c>
      <c r="O42" s="15">
        <v>38016</v>
      </c>
      <c r="P42" s="15">
        <v>15396.48</v>
      </c>
      <c r="Q42" s="15">
        <v>9047.81</v>
      </c>
      <c r="R42" s="15"/>
      <c r="S42" s="15"/>
      <c r="T42" s="15">
        <f t="shared" si="2"/>
        <v>13571.710000000001</v>
      </c>
      <c r="U42" s="15">
        <v>9500.2</v>
      </c>
      <c r="V42" s="31">
        <v>44376</v>
      </c>
      <c r="W42" s="31">
        <v>44439</v>
      </c>
      <c r="X42" s="32"/>
      <c r="Y42" s="14" t="s">
        <v>398</v>
      </c>
    </row>
    <row r="43" spans="1:25" ht="15">
      <c r="A43" s="14">
        <v>41</v>
      </c>
      <c r="B43" s="14" t="s">
        <v>454</v>
      </c>
      <c r="C43" s="14" t="s">
        <v>457</v>
      </c>
      <c r="D43" s="14" t="s">
        <v>488</v>
      </c>
      <c r="E43" s="14" t="s">
        <v>488</v>
      </c>
      <c r="F43" s="14" t="s">
        <v>21</v>
      </c>
      <c r="G43" s="14" t="s">
        <v>360</v>
      </c>
      <c r="H43" s="15"/>
      <c r="I43" s="15"/>
      <c r="J43" s="15"/>
      <c r="K43" s="15"/>
      <c r="L43" s="15">
        <f t="shared" si="0"/>
        <v>0</v>
      </c>
      <c r="M43" s="15">
        <f t="shared" si="1"/>
        <v>0</v>
      </c>
      <c r="N43" s="15" t="s">
        <v>237</v>
      </c>
      <c r="O43" s="15">
        <v>1395.04</v>
      </c>
      <c r="P43" s="15">
        <v>800</v>
      </c>
      <c r="Q43" s="15"/>
      <c r="R43" s="15"/>
      <c r="S43" s="15"/>
      <c r="T43" s="15">
        <f t="shared" si="2"/>
        <v>595.04</v>
      </c>
      <c r="U43" s="15">
        <v>416.53</v>
      </c>
      <c r="V43" s="31">
        <v>44205</v>
      </c>
      <c r="W43" s="31">
        <v>44513</v>
      </c>
      <c r="X43" s="32"/>
      <c r="Y43" s="14" t="s">
        <v>398</v>
      </c>
    </row>
    <row r="44" spans="1:25" ht="15">
      <c r="A44" s="15">
        <v>42</v>
      </c>
      <c r="B44" s="15" t="s">
        <v>454</v>
      </c>
      <c r="C44" s="15" t="s">
        <v>468</v>
      </c>
      <c r="D44" s="15" t="s">
        <v>489</v>
      </c>
      <c r="E44" s="15" t="s">
        <v>489</v>
      </c>
      <c r="F44" s="15" t="s">
        <v>21</v>
      </c>
      <c r="G44" s="15" t="s">
        <v>490</v>
      </c>
      <c r="H44" s="15"/>
      <c r="I44" s="15"/>
      <c r="J44" s="15"/>
      <c r="K44" s="15"/>
      <c r="L44" s="15">
        <f t="shared" si="0"/>
        <v>0</v>
      </c>
      <c r="M44" s="15">
        <f t="shared" si="1"/>
        <v>0</v>
      </c>
      <c r="N44" s="15" t="s">
        <v>288</v>
      </c>
      <c r="O44" s="15">
        <v>21303.37</v>
      </c>
      <c r="P44" s="15">
        <v>16772.63</v>
      </c>
      <c r="Q44" s="15"/>
      <c r="R44" s="15">
        <v>2913.42</v>
      </c>
      <c r="S44" s="15"/>
      <c r="T44" s="15">
        <f t="shared" si="2"/>
        <v>1617.319999999998</v>
      </c>
      <c r="U44" s="15">
        <v>1132.12</v>
      </c>
      <c r="V44" s="31">
        <v>44463</v>
      </c>
      <c r="W44" s="31">
        <v>44484</v>
      </c>
      <c r="X44" s="32"/>
      <c r="Y44" s="14" t="s">
        <v>398</v>
      </c>
    </row>
    <row r="45" spans="1:21" ht="15">
      <c r="A45" s="7" t="s">
        <v>350</v>
      </c>
      <c r="B45" s="7"/>
      <c r="C45" s="7"/>
      <c r="D45" s="7"/>
      <c r="E45" s="7"/>
      <c r="F45" s="7"/>
      <c r="U45" s="8">
        <f>SUM(U3:U44)</f>
        <v>161717.98000000004</v>
      </c>
    </row>
  </sheetData>
  <sheetProtection/>
  <autoFilter ref="A2:X45"/>
  <mergeCells count="24">
    <mergeCell ref="H1:I1"/>
    <mergeCell ref="J1:K1"/>
    <mergeCell ref="A45:G45"/>
    <mergeCell ref="A1:A2"/>
    <mergeCell ref="B1:B2"/>
    <mergeCell ref="C1:C2"/>
    <mergeCell ref="D1:D2"/>
    <mergeCell ref="E1:E2"/>
    <mergeCell ref="F1:F2"/>
    <mergeCell ref="G1:G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workbookViewId="0" topLeftCell="A1">
      <selection activeCell="H2" sqref="H1:H6553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3" width="20.375" style="0" customWidth="1"/>
    <col min="4" max="4" width="10.375" style="0" customWidth="1"/>
    <col min="5" max="5" width="10.00390625" style="0" customWidth="1"/>
    <col min="6" max="6" width="11.50390625" style="0" customWidth="1"/>
    <col min="7" max="7" width="12.75390625" style="7" customWidth="1"/>
    <col min="8" max="8" width="16.375" style="0" customWidth="1"/>
    <col min="9" max="9" width="15.00390625" style="8" customWidth="1"/>
    <col min="10" max="10" width="10.375" style="0" bestFit="1" customWidth="1"/>
  </cols>
  <sheetData>
    <row r="1" spans="1:10" ht="25.5">
      <c r="A1" s="9" t="s">
        <v>491</v>
      </c>
      <c r="B1" s="9"/>
      <c r="C1" s="9"/>
      <c r="D1" s="9"/>
      <c r="E1" s="9"/>
      <c r="F1" s="9"/>
      <c r="G1" s="9"/>
      <c r="H1" s="9"/>
      <c r="I1" s="19"/>
      <c r="J1" s="20"/>
    </row>
    <row r="2" spans="1:9" ht="36" customHeight="1">
      <c r="A2" s="10" t="s">
        <v>12</v>
      </c>
      <c r="B2" s="11" t="s">
        <v>214</v>
      </c>
      <c r="C2" s="11" t="s">
        <v>215</v>
      </c>
      <c r="D2" s="10" t="s">
        <v>390</v>
      </c>
      <c r="E2" s="10" t="s">
        <v>16</v>
      </c>
      <c r="F2" s="11" t="s">
        <v>14</v>
      </c>
      <c r="G2" s="11" t="s">
        <v>217</v>
      </c>
      <c r="H2" s="10" t="s">
        <v>228</v>
      </c>
      <c r="I2" s="21" t="s">
        <v>229</v>
      </c>
    </row>
    <row r="3" spans="1:9" ht="33" customHeight="1">
      <c r="A3" s="12"/>
      <c r="B3" s="13"/>
      <c r="C3" s="13"/>
      <c r="D3" s="12"/>
      <c r="E3" s="12"/>
      <c r="F3" s="13"/>
      <c r="G3" s="13"/>
      <c r="H3" s="12"/>
      <c r="I3" s="22"/>
    </row>
    <row r="4" spans="1:9" ht="15">
      <c r="A4" s="14">
        <v>1</v>
      </c>
      <c r="B4" s="15" t="s">
        <v>395</v>
      </c>
      <c r="C4" s="15" t="s">
        <v>396</v>
      </c>
      <c r="D4" s="15" t="s">
        <v>397</v>
      </c>
      <c r="E4" s="15" t="s">
        <v>397</v>
      </c>
      <c r="F4" s="15" t="s">
        <v>21</v>
      </c>
      <c r="G4" s="15" t="s">
        <v>279</v>
      </c>
      <c r="H4" s="15">
        <v>5988.799999999999</v>
      </c>
      <c r="I4" s="15">
        <f>4192.16</f>
        <v>4192.16</v>
      </c>
    </row>
    <row r="5" spans="1:9" ht="15">
      <c r="A5" s="14">
        <v>2</v>
      </c>
      <c r="B5" s="15" t="s">
        <v>395</v>
      </c>
      <c r="C5" s="15" t="s">
        <v>399</v>
      </c>
      <c r="D5" s="15" t="s">
        <v>400</v>
      </c>
      <c r="E5" s="15" t="s">
        <v>400</v>
      </c>
      <c r="F5" s="15" t="s">
        <v>21</v>
      </c>
      <c r="G5" s="15" t="s">
        <v>401</v>
      </c>
      <c r="H5" s="15">
        <v>2044.52</v>
      </c>
      <c r="I5" s="15">
        <v>1431.16</v>
      </c>
    </row>
    <row r="6" spans="1:9" ht="15">
      <c r="A6" s="14">
        <v>3</v>
      </c>
      <c r="B6" s="15" t="s">
        <v>402</v>
      </c>
      <c r="C6" s="15" t="s">
        <v>403</v>
      </c>
      <c r="D6" s="15" t="s">
        <v>404</v>
      </c>
      <c r="E6" s="15" t="s">
        <v>404</v>
      </c>
      <c r="F6" s="15" t="s">
        <v>21</v>
      </c>
      <c r="G6" s="15" t="s">
        <v>405</v>
      </c>
      <c r="H6" s="15">
        <v>16311.01</v>
      </c>
      <c r="I6" s="15">
        <v>11417.71</v>
      </c>
    </row>
    <row r="7" spans="1:9" ht="15">
      <c r="A7" s="14">
        <v>4</v>
      </c>
      <c r="B7" s="15" t="s">
        <v>402</v>
      </c>
      <c r="C7" s="15" t="s">
        <v>406</v>
      </c>
      <c r="D7" s="15" t="s">
        <v>407</v>
      </c>
      <c r="E7" s="14" t="s">
        <v>407</v>
      </c>
      <c r="F7" s="15" t="s">
        <v>39</v>
      </c>
      <c r="G7" s="15" t="s">
        <v>255</v>
      </c>
      <c r="H7" s="15">
        <v>12121.539999999997</v>
      </c>
      <c r="I7" s="15">
        <v>8485.08</v>
      </c>
    </row>
    <row r="8" spans="1:9" ht="15">
      <c r="A8" s="14">
        <v>5</v>
      </c>
      <c r="B8" s="15" t="s">
        <v>402</v>
      </c>
      <c r="C8" s="15" t="s">
        <v>409</v>
      </c>
      <c r="D8" s="15" t="s">
        <v>410</v>
      </c>
      <c r="E8" s="14" t="s">
        <v>410</v>
      </c>
      <c r="F8" s="15" t="s">
        <v>39</v>
      </c>
      <c r="G8" s="15" t="s">
        <v>369</v>
      </c>
      <c r="H8" s="15">
        <v>1242.8</v>
      </c>
      <c r="I8" s="15">
        <v>869.96</v>
      </c>
    </row>
    <row r="9" spans="1:9" ht="15">
      <c r="A9" s="14">
        <v>6</v>
      </c>
      <c r="B9" s="15" t="s">
        <v>402</v>
      </c>
      <c r="C9" s="15" t="s">
        <v>406</v>
      </c>
      <c r="D9" s="15" t="s">
        <v>411</v>
      </c>
      <c r="E9" s="14" t="s">
        <v>411</v>
      </c>
      <c r="F9" s="15" t="s">
        <v>39</v>
      </c>
      <c r="G9" s="15" t="s">
        <v>412</v>
      </c>
      <c r="H9" s="15">
        <v>24109.040000000005</v>
      </c>
      <c r="I9" s="15">
        <v>16876.33</v>
      </c>
    </row>
    <row r="10" spans="1:9" ht="15">
      <c r="A10" s="14">
        <v>7</v>
      </c>
      <c r="B10" s="15" t="s">
        <v>402</v>
      </c>
      <c r="C10" s="15" t="s">
        <v>406</v>
      </c>
      <c r="D10" s="15" t="s">
        <v>414</v>
      </c>
      <c r="E10" s="14" t="s">
        <v>415</v>
      </c>
      <c r="F10" s="15" t="s">
        <v>39</v>
      </c>
      <c r="G10" s="15" t="s">
        <v>361</v>
      </c>
      <c r="H10" s="15">
        <v>910.9799999999999</v>
      </c>
      <c r="I10" s="15">
        <v>637.69</v>
      </c>
    </row>
    <row r="11" spans="1:9" ht="15">
      <c r="A11" s="14">
        <v>8</v>
      </c>
      <c r="B11" s="15" t="s">
        <v>402</v>
      </c>
      <c r="C11" s="15" t="s">
        <v>416</v>
      </c>
      <c r="D11" s="15" t="s">
        <v>178</v>
      </c>
      <c r="E11" s="14" t="s">
        <v>178</v>
      </c>
      <c r="F11" s="15" t="s">
        <v>39</v>
      </c>
      <c r="G11" s="15" t="s">
        <v>417</v>
      </c>
      <c r="H11" s="15">
        <v>19044.429999999997</v>
      </c>
      <c r="I11" s="15">
        <v>13331.1</v>
      </c>
    </row>
    <row r="12" spans="1:9" ht="15">
      <c r="A12" s="14">
        <v>9</v>
      </c>
      <c r="B12" s="15" t="s">
        <v>402</v>
      </c>
      <c r="C12" s="15" t="s">
        <v>409</v>
      </c>
      <c r="D12" s="15" t="s">
        <v>203</v>
      </c>
      <c r="E12" s="14" t="s">
        <v>204</v>
      </c>
      <c r="F12" s="15" t="s">
        <v>39</v>
      </c>
      <c r="G12" s="15" t="s">
        <v>367</v>
      </c>
      <c r="H12" s="15">
        <v>6267.780000000001</v>
      </c>
      <c r="I12" s="15">
        <v>4387.45</v>
      </c>
    </row>
    <row r="13" spans="1:9" ht="15">
      <c r="A13" s="14">
        <v>10</v>
      </c>
      <c r="B13" s="15" t="s">
        <v>402</v>
      </c>
      <c r="C13" s="15" t="s">
        <v>409</v>
      </c>
      <c r="D13" s="15" t="s">
        <v>420</v>
      </c>
      <c r="E13" s="14" t="s">
        <v>420</v>
      </c>
      <c r="F13" s="15" t="s">
        <v>39</v>
      </c>
      <c r="G13" s="15" t="s">
        <v>279</v>
      </c>
      <c r="H13" s="15">
        <v>7033.99</v>
      </c>
      <c r="I13" s="15">
        <v>4923.79</v>
      </c>
    </row>
    <row r="14" spans="1:9" ht="15">
      <c r="A14" s="14">
        <v>11</v>
      </c>
      <c r="B14" s="15" t="s">
        <v>402</v>
      </c>
      <c r="C14" s="15" t="s">
        <v>422</v>
      </c>
      <c r="D14" s="15" t="s">
        <v>423</v>
      </c>
      <c r="E14" s="14" t="s">
        <v>423</v>
      </c>
      <c r="F14" s="15" t="s">
        <v>39</v>
      </c>
      <c r="G14" s="15" t="s">
        <v>279</v>
      </c>
      <c r="H14" s="15">
        <v>6595.88</v>
      </c>
      <c r="I14" s="15">
        <v>4617.12</v>
      </c>
    </row>
    <row r="15" spans="1:9" ht="15">
      <c r="A15" s="14">
        <v>12</v>
      </c>
      <c r="B15" s="15" t="s">
        <v>425</v>
      </c>
      <c r="C15" s="15" t="s">
        <v>426</v>
      </c>
      <c r="D15" s="15" t="s">
        <v>427</v>
      </c>
      <c r="E15" s="15" t="s">
        <v>427</v>
      </c>
      <c r="F15" s="15" t="s">
        <v>21</v>
      </c>
      <c r="G15" s="15" t="s">
        <v>279</v>
      </c>
      <c r="H15" s="15">
        <v>3495</v>
      </c>
      <c r="I15" s="15">
        <v>2446.5</v>
      </c>
    </row>
    <row r="16" spans="1:9" ht="15">
      <c r="A16" s="14">
        <v>13</v>
      </c>
      <c r="B16" s="15" t="s">
        <v>425</v>
      </c>
      <c r="C16" s="15" t="s">
        <v>426</v>
      </c>
      <c r="D16" s="15" t="s">
        <v>429</v>
      </c>
      <c r="E16" s="15" t="s">
        <v>430</v>
      </c>
      <c r="F16" s="15" t="s">
        <v>21</v>
      </c>
      <c r="G16" s="15" t="s">
        <v>431</v>
      </c>
      <c r="H16" s="15">
        <v>2220.01</v>
      </c>
      <c r="I16" s="15">
        <v>1554.01</v>
      </c>
    </row>
    <row r="17" spans="1:9" ht="15">
      <c r="A17" s="14">
        <v>14</v>
      </c>
      <c r="B17" s="15" t="s">
        <v>425</v>
      </c>
      <c r="C17" s="15" t="s">
        <v>432</v>
      </c>
      <c r="D17" s="15" t="s">
        <v>433</v>
      </c>
      <c r="E17" s="15" t="s">
        <v>434</v>
      </c>
      <c r="F17" s="15" t="s">
        <v>21</v>
      </c>
      <c r="G17" s="15" t="s">
        <v>361</v>
      </c>
      <c r="H17" s="15">
        <v>7343.86</v>
      </c>
      <c r="I17" s="15">
        <v>5140.7</v>
      </c>
    </row>
    <row r="18" spans="1:9" ht="15">
      <c r="A18" s="14">
        <v>15</v>
      </c>
      <c r="B18" s="15" t="s">
        <v>425</v>
      </c>
      <c r="C18" s="15" t="s">
        <v>432</v>
      </c>
      <c r="D18" s="15" t="s">
        <v>435</v>
      </c>
      <c r="E18" s="15" t="s">
        <v>435</v>
      </c>
      <c r="F18" s="15" t="s">
        <v>21</v>
      </c>
      <c r="G18" s="15" t="s">
        <v>279</v>
      </c>
      <c r="H18" s="15">
        <v>7926.74</v>
      </c>
      <c r="I18" s="15">
        <v>5548.72</v>
      </c>
    </row>
    <row r="19" spans="1:9" ht="15">
      <c r="A19" s="14">
        <v>16</v>
      </c>
      <c r="B19" s="15" t="s">
        <v>436</v>
      </c>
      <c r="C19" s="15" t="s">
        <v>437</v>
      </c>
      <c r="D19" s="15" t="s">
        <v>438</v>
      </c>
      <c r="E19" s="15" t="s">
        <v>439</v>
      </c>
      <c r="F19" s="15" t="s">
        <v>21</v>
      </c>
      <c r="G19" s="15" t="s">
        <v>266</v>
      </c>
      <c r="H19" s="15">
        <v>585.29</v>
      </c>
      <c r="I19" s="15">
        <v>409.7</v>
      </c>
    </row>
    <row r="20" spans="1:9" ht="15">
      <c r="A20" s="14">
        <v>17</v>
      </c>
      <c r="B20" s="15" t="s">
        <v>436</v>
      </c>
      <c r="C20" s="16" t="s">
        <v>440</v>
      </c>
      <c r="D20" s="15" t="s">
        <v>441</v>
      </c>
      <c r="E20" s="15" t="s">
        <v>442</v>
      </c>
      <c r="F20" s="15" t="s">
        <v>21</v>
      </c>
      <c r="G20" s="15" t="s">
        <v>279</v>
      </c>
      <c r="H20" s="15">
        <v>10883</v>
      </c>
      <c r="I20" s="15">
        <v>7618.1</v>
      </c>
    </row>
    <row r="21" spans="1:9" ht="15">
      <c r="A21" s="14">
        <v>18</v>
      </c>
      <c r="B21" s="15" t="s">
        <v>436</v>
      </c>
      <c r="C21" s="15" t="s">
        <v>437</v>
      </c>
      <c r="D21" s="15" t="s">
        <v>443</v>
      </c>
      <c r="E21" s="15" t="s">
        <v>443</v>
      </c>
      <c r="F21" s="15" t="s">
        <v>21</v>
      </c>
      <c r="G21" s="15" t="s">
        <v>310</v>
      </c>
      <c r="H21" s="15">
        <v>452.59000000000026</v>
      </c>
      <c r="I21" s="15">
        <v>316.81</v>
      </c>
    </row>
    <row r="22" spans="1:9" ht="15">
      <c r="A22" s="14">
        <v>19</v>
      </c>
      <c r="B22" s="15" t="s">
        <v>436</v>
      </c>
      <c r="C22" s="15" t="s">
        <v>444</v>
      </c>
      <c r="D22" s="15" t="s">
        <v>445</v>
      </c>
      <c r="E22" s="15" t="s">
        <v>445</v>
      </c>
      <c r="F22" s="15" t="s">
        <v>21</v>
      </c>
      <c r="G22" s="15" t="s">
        <v>446</v>
      </c>
      <c r="H22" s="15">
        <v>417.81999999999994</v>
      </c>
      <c r="I22" s="15">
        <v>292.47</v>
      </c>
    </row>
    <row r="23" spans="1:9" ht="25.5">
      <c r="A23" s="14">
        <v>20</v>
      </c>
      <c r="B23" s="15" t="s">
        <v>436</v>
      </c>
      <c r="C23" s="15" t="s">
        <v>447</v>
      </c>
      <c r="D23" s="15" t="s">
        <v>448</v>
      </c>
      <c r="E23" s="15" t="s">
        <v>448</v>
      </c>
      <c r="F23" s="15" t="s">
        <v>21</v>
      </c>
      <c r="G23" s="17" t="s">
        <v>449</v>
      </c>
      <c r="H23" s="15">
        <v>1431.15</v>
      </c>
      <c r="I23" s="15">
        <v>1001.81</v>
      </c>
    </row>
    <row r="24" spans="1:9" ht="15">
      <c r="A24" s="14">
        <v>21</v>
      </c>
      <c r="B24" s="15" t="s">
        <v>436</v>
      </c>
      <c r="C24" s="15" t="s">
        <v>447</v>
      </c>
      <c r="D24" s="15" t="s">
        <v>450</v>
      </c>
      <c r="E24" s="15" t="s">
        <v>450</v>
      </c>
      <c r="F24" s="15" t="s">
        <v>21</v>
      </c>
      <c r="G24" s="15" t="s">
        <v>451</v>
      </c>
      <c r="H24" s="15">
        <v>2360.31</v>
      </c>
      <c r="I24" s="15">
        <v>1652.22</v>
      </c>
    </row>
    <row r="25" spans="1:9" ht="15">
      <c r="A25" s="14">
        <v>22</v>
      </c>
      <c r="B25" s="15" t="s">
        <v>436</v>
      </c>
      <c r="C25" s="15" t="s">
        <v>444</v>
      </c>
      <c r="D25" s="15" t="s">
        <v>453</v>
      </c>
      <c r="E25" s="15" t="s">
        <v>453</v>
      </c>
      <c r="F25" s="15" t="s">
        <v>21</v>
      </c>
      <c r="G25" s="15" t="s">
        <v>279</v>
      </c>
      <c r="H25" s="15">
        <v>2510.2999999999993</v>
      </c>
      <c r="I25" s="15">
        <v>1757.21</v>
      </c>
    </row>
    <row r="26" spans="1:9" ht="15">
      <c r="A26" s="14">
        <v>23</v>
      </c>
      <c r="B26" s="15" t="s">
        <v>454</v>
      </c>
      <c r="C26" s="15" t="s">
        <v>455</v>
      </c>
      <c r="D26" s="15" t="s">
        <v>89</v>
      </c>
      <c r="E26" s="15" t="s">
        <v>89</v>
      </c>
      <c r="F26" s="15" t="s">
        <v>21</v>
      </c>
      <c r="G26" s="15" t="s">
        <v>279</v>
      </c>
      <c r="H26" s="15">
        <v>1841.47</v>
      </c>
      <c r="I26" s="15">
        <v>1289.03</v>
      </c>
    </row>
    <row r="27" spans="1:9" ht="15">
      <c r="A27" s="14">
        <v>24</v>
      </c>
      <c r="B27" s="15" t="s">
        <v>454</v>
      </c>
      <c r="C27" s="15" t="s">
        <v>457</v>
      </c>
      <c r="D27" s="15" t="s">
        <v>458</v>
      </c>
      <c r="E27" s="15" t="s">
        <v>458</v>
      </c>
      <c r="F27" s="15" t="s">
        <v>21</v>
      </c>
      <c r="G27" s="15" t="s">
        <v>279</v>
      </c>
      <c r="H27" s="15">
        <v>1478.26</v>
      </c>
      <c r="I27" s="15">
        <v>1034.78</v>
      </c>
    </row>
    <row r="28" spans="1:9" ht="15">
      <c r="A28" s="14">
        <v>25</v>
      </c>
      <c r="B28" s="15" t="s">
        <v>454</v>
      </c>
      <c r="C28" s="15" t="s">
        <v>460</v>
      </c>
      <c r="D28" s="15" t="s">
        <v>461</v>
      </c>
      <c r="E28" s="15" t="s">
        <v>461</v>
      </c>
      <c r="F28" s="15" t="s">
        <v>21</v>
      </c>
      <c r="G28" s="15" t="s">
        <v>367</v>
      </c>
      <c r="H28" s="15">
        <v>637.6</v>
      </c>
      <c r="I28" s="15">
        <v>446.32</v>
      </c>
    </row>
    <row r="29" spans="1:9" ht="15">
      <c r="A29" s="14">
        <v>26</v>
      </c>
      <c r="B29" s="15" t="s">
        <v>454</v>
      </c>
      <c r="C29" s="15" t="s">
        <v>463</v>
      </c>
      <c r="D29" s="15" t="s">
        <v>464</v>
      </c>
      <c r="E29" s="15" t="s">
        <v>464</v>
      </c>
      <c r="F29" s="15" t="s">
        <v>21</v>
      </c>
      <c r="G29" s="15" t="s">
        <v>465</v>
      </c>
      <c r="H29" s="15">
        <v>6680.580000000002</v>
      </c>
      <c r="I29" s="15">
        <v>4676.41</v>
      </c>
    </row>
    <row r="30" spans="1:9" ht="15">
      <c r="A30" s="14">
        <v>27</v>
      </c>
      <c r="B30" s="15" t="s">
        <v>454</v>
      </c>
      <c r="C30" s="15" t="s">
        <v>466</v>
      </c>
      <c r="D30" s="15" t="s">
        <v>467</v>
      </c>
      <c r="E30" s="15" t="s">
        <v>467</v>
      </c>
      <c r="F30" s="15" t="s">
        <v>21</v>
      </c>
      <c r="G30" s="15" t="s">
        <v>361</v>
      </c>
      <c r="H30" s="15">
        <v>1805</v>
      </c>
      <c r="I30" s="15">
        <v>1263.5</v>
      </c>
    </row>
    <row r="31" spans="1:9" ht="15">
      <c r="A31" s="14">
        <v>28</v>
      </c>
      <c r="B31" s="15" t="s">
        <v>454</v>
      </c>
      <c r="C31" s="15" t="s">
        <v>468</v>
      </c>
      <c r="D31" s="15" t="s">
        <v>469</v>
      </c>
      <c r="E31" s="15" t="s">
        <v>469</v>
      </c>
      <c r="F31" s="15" t="s">
        <v>21</v>
      </c>
      <c r="G31" s="15" t="s">
        <v>417</v>
      </c>
      <c r="H31" s="15">
        <v>877.3300000000002</v>
      </c>
      <c r="I31" s="15">
        <v>614.13</v>
      </c>
    </row>
    <row r="32" spans="1:9" ht="15">
      <c r="A32" s="14">
        <v>29</v>
      </c>
      <c r="B32" s="15" t="s">
        <v>454</v>
      </c>
      <c r="C32" s="15" t="s">
        <v>466</v>
      </c>
      <c r="D32" s="15" t="s">
        <v>471</v>
      </c>
      <c r="E32" s="15" t="s">
        <v>471</v>
      </c>
      <c r="F32" s="15" t="s">
        <v>21</v>
      </c>
      <c r="G32" s="15" t="s">
        <v>361</v>
      </c>
      <c r="H32" s="15">
        <v>811.45</v>
      </c>
      <c r="I32" s="15">
        <v>568.02</v>
      </c>
    </row>
    <row r="33" spans="1:9" ht="15">
      <c r="A33" s="14">
        <v>30</v>
      </c>
      <c r="B33" s="15" t="s">
        <v>454</v>
      </c>
      <c r="C33" s="15" t="s">
        <v>455</v>
      </c>
      <c r="D33" s="15" t="s">
        <v>472</v>
      </c>
      <c r="E33" s="15" t="s">
        <v>472</v>
      </c>
      <c r="F33" s="15" t="s">
        <v>21</v>
      </c>
      <c r="G33" s="15" t="s">
        <v>383</v>
      </c>
      <c r="H33" s="15">
        <v>3897.0599999999995</v>
      </c>
      <c r="I33" s="15">
        <v>2727.94</v>
      </c>
    </row>
    <row r="34" spans="1:9" ht="15">
      <c r="A34" s="14">
        <v>31</v>
      </c>
      <c r="B34" s="15" t="s">
        <v>454</v>
      </c>
      <c r="C34" s="15" t="s">
        <v>457</v>
      </c>
      <c r="D34" s="15" t="s">
        <v>473</v>
      </c>
      <c r="E34" s="15" t="s">
        <v>473</v>
      </c>
      <c r="F34" s="15" t="s">
        <v>21</v>
      </c>
      <c r="G34" s="15" t="s">
        <v>361</v>
      </c>
      <c r="H34" s="15">
        <v>553.3000000000001</v>
      </c>
      <c r="I34" s="15">
        <v>387.31</v>
      </c>
    </row>
    <row r="35" spans="1:9" ht="15">
      <c r="A35" s="14">
        <v>32</v>
      </c>
      <c r="B35" s="15" t="s">
        <v>454</v>
      </c>
      <c r="C35" s="15" t="s">
        <v>474</v>
      </c>
      <c r="D35" s="15" t="s">
        <v>475</v>
      </c>
      <c r="E35" s="15" t="s">
        <v>475</v>
      </c>
      <c r="F35" s="15" t="s">
        <v>21</v>
      </c>
      <c r="G35" s="15" t="s">
        <v>476</v>
      </c>
      <c r="H35" s="15">
        <v>3048.25</v>
      </c>
      <c r="I35" s="15">
        <v>2133.78</v>
      </c>
    </row>
    <row r="36" spans="1:9" ht="15">
      <c r="A36" s="14">
        <v>33</v>
      </c>
      <c r="B36" s="15" t="s">
        <v>454</v>
      </c>
      <c r="C36" s="15" t="s">
        <v>463</v>
      </c>
      <c r="D36" s="15" t="s">
        <v>477</v>
      </c>
      <c r="E36" s="15" t="s">
        <v>477</v>
      </c>
      <c r="F36" s="15" t="s">
        <v>21</v>
      </c>
      <c r="G36" s="15" t="s">
        <v>361</v>
      </c>
      <c r="H36" s="15">
        <v>602.7399999999999</v>
      </c>
      <c r="I36" s="15">
        <v>421.92</v>
      </c>
    </row>
    <row r="37" spans="1:9" ht="15">
      <c r="A37" s="14">
        <v>34</v>
      </c>
      <c r="B37" s="15" t="s">
        <v>454</v>
      </c>
      <c r="C37" s="15" t="s">
        <v>468</v>
      </c>
      <c r="D37" s="15" t="s">
        <v>478</v>
      </c>
      <c r="E37" s="15" t="s">
        <v>478</v>
      </c>
      <c r="F37" s="15" t="s">
        <v>21</v>
      </c>
      <c r="G37" s="15" t="s">
        <v>361</v>
      </c>
      <c r="H37" s="15">
        <v>592.96</v>
      </c>
      <c r="I37" s="15">
        <v>415.07</v>
      </c>
    </row>
    <row r="38" spans="1:9" ht="15">
      <c r="A38" s="14">
        <v>35</v>
      </c>
      <c r="B38" s="15" t="s">
        <v>454</v>
      </c>
      <c r="C38" s="15" t="s">
        <v>468</v>
      </c>
      <c r="D38" s="15" t="s">
        <v>479</v>
      </c>
      <c r="E38" s="15" t="s">
        <v>479</v>
      </c>
      <c r="F38" s="15" t="s">
        <v>21</v>
      </c>
      <c r="G38" s="15" t="s">
        <v>383</v>
      </c>
      <c r="H38" s="15">
        <v>3083.959999999998</v>
      </c>
      <c r="I38" s="15">
        <v>2158.77</v>
      </c>
    </row>
    <row r="39" spans="1:9" ht="15">
      <c r="A39" s="14">
        <v>36</v>
      </c>
      <c r="B39" s="15" t="s">
        <v>454</v>
      </c>
      <c r="C39" s="15" t="s">
        <v>468</v>
      </c>
      <c r="D39" s="15" t="s">
        <v>186</v>
      </c>
      <c r="E39" s="15" t="s">
        <v>186</v>
      </c>
      <c r="F39" s="15" t="s">
        <v>21</v>
      </c>
      <c r="G39" s="15" t="s">
        <v>279</v>
      </c>
      <c r="H39" s="15">
        <v>3867.499999999999</v>
      </c>
      <c r="I39" s="15">
        <v>2707.25</v>
      </c>
    </row>
    <row r="40" spans="1:9" ht="15">
      <c r="A40" s="14">
        <v>37</v>
      </c>
      <c r="B40" s="15" t="s">
        <v>454</v>
      </c>
      <c r="C40" s="15" t="s">
        <v>463</v>
      </c>
      <c r="D40" s="15" t="s">
        <v>481</v>
      </c>
      <c r="E40" s="15" t="s">
        <v>481</v>
      </c>
      <c r="F40" s="15" t="s">
        <v>21</v>
      </c>
      <c r="G40" s="15" t="s">
        <v>482</v>
      </c>
      <c r="H40" s="15">
        <v>31681.459999999963</v>
      </c>
      <c r="I40" s="15">
        <v>22177.02</v>
      </c>
    </row>
    <row r="41" spans="1:9" ht="15">
      <c r="A41" s="14">
        <v>38</v>
      </c>
      <c r="B41" s="15" t="s">
        <v>454</v>
      </c>
      <c r="C41" s="15" t="s">
        <v>463</v>
      </c>
      <c r="D41" s="15" t="s">
        <v>484</v>
      </c>
      <c r="E41" s="15" t="s">
        <v>484</v>
      </c>
      <c r="F41" s="15" t="s">
        <v>21</v>
      </c>
      <c r="G41" s="15" t="s">
        <v>279</v>
      </c>
      <c r="H41" s="15">
        <v>8514.2</v>
      </c>
      <c r="I41" s="15">
        <v>5959.94</v>
      </c>
    </row>
    <row r="42" spans="1:9" ht="15">
      <c r="A42" s="14">
        <v>39</v>
      </c>
      <c r="B42" s="15" t="s">
        <v>454</v>
      </c>
      <c r="C42" s="15" t="s">
        <v>463</v>
      </c>
      <c r="D42" s="15" t="s">
        <v>485</v>
      </c>
      <c r="E42" s="15" t="s">
        <v>486</v>
      </c>
      <c r="F42" s="15" t="s">
        <v>21</v>
      </c>
      <c r="G42" s="15" t="s">
        <v>369</v>
      </c>
      <c r="H42" s="15">
        <v>3971.63</v>
      </c>
      <c r="I42" s="15">
        <v>2780.14</v>
      </c>
    </row>
    <row r="43" spans="1:9" ht="15">
      <c r="A43" s="14">
        <v>40</v>
      </c>
      <c r="B43" s="14" t="s">
        <v>402</v>
      </c>
      <c r="C43" s="14" t="s">
        <v>409</v>
      </c>
      <c r="D43" s="14" t="s">
        <v>206</v>
      </c>
      <c r="E43" s="14" t="s">
        <v>487</v>
      </c>
      <c r="F43" s="14" t="s">
        <v>39</v>
      </c>
      <c r="G43" s="14" t="s">
        <v>298</v>
      </c>
      <c r="H43" s="15">
        <v>13571.71</v>
      </c>
      <c r="I43" s="15">
        <v>9500.2</v>
      </c>
    </row>
    <row r="44" spans="1:9" ht="15">
      <c r="A44" s="14">
        <v>41</v>
      </c>
      <c r="B44" s="15" t="s">
        <v>454</v>
      </c>
      <c r="C44" s="15" t="s">
        <v>457</v>
      </c>
      <c r="D44" s="15" t="s">
        <v>488</v>
      </c>
      <c r="E44" s="15" t="s">
        <v>488</v>
      </c>
      <c r="F44" s="15" t="s">
        <v>21</v>
      </c>
      <c r="G44" s="15" t="s">
        <v>360</v>
      </c>
      <c r="H44" s="15">
        <v>595.04</v>
      </c>
      <c r="I44" s="15">
        <v>416.53</v>
      </c>
    </row>
    <row r="45" spans="1:9" ht="15">
      <c r="A45" s="14">
        <v>42</v>
      </c>
      <c r="B45" s="15" t="s">
        <v>454</v>
      </c>
      <c r="C45" s="15" t="s">
        <v>468</v>
      </c>
      <c r="D45" s="15" t="s">
        <v>489</v>
      </c>
      <c r="E45" s="15" t="s">
        <v>489</v>
      </c>
      <c r="F45" s="15" t="s">
        <v>21</v>
      </c>
      <c r="G45" s="15" t="s">
        <v>490</v>
      </c>
      <c r="H45" s="15">
        <v>1617.319999999998</v>
      </c>
      <c r="I45" s="15">
        <v>1132.12</v>
      </c>
    </row>
    <row r="46" spans="1:9" ht="36" customHeight="1">
      <c r="A46" s="18" t="s">
        <v>492</v>
      </c>
      <c r="B46" s="18"/>
      <c r="C46" s="18"/>
      <c r="D46" s="18"/>
      <c r="E46" s="18"/>
      <c r="F46" s="18"/>
      <c r="G46" s="18"/>
      <c r="H46" s="18"/>
      <c r="I46" s="23">
        <f>SUM(I4:I45)</f>
        <v>161717.98000000004</v>
      </c>
    </row>
  </sheetData>
  <sheetProtection/>
  <autoFilter ref="A3:J46"/>
  <mergeCells count="11">
    <mergeCell ref="A1:I1"/>
    <mergeCell ref="A46:H46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3541666666666667" right="0.11805555555555555" top="0.4326388888888889" bottom="0.39305555555555555" header="0.3541666666666667" footer="0.19652777777777777"/>
  <pageSetup horizontalDpi="600" verticalDpi="600" orientation="landscape" paperSize="9" scale="80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70" zoomScaleNormal="70" zoomScaleSheetLayoutView="100" workbookViewId="0" topLeftCell="A1">
      <selection activeCell="H14" sqref="H14"/>
    </sheetView>
  </sheetViews>
  <sheetFormatPr defaultColWidth="9.00390625" defaultRowHeight="14.25"/>
  <cols>
    <col min="1" max="1" width="7.625" style="0" customWidth="1"/>
    <col min="2" max="2" width="12.875" style="0" customWidth="1"/>
    <col min="3" max="3" width="16.625" style="0" customWidth="1"/>
    <col min="4" max="4" width="18.875" style="0" customWidth="1"/>
    <col min="5" max="5" width="21.875" style="0" customWidth="1"/>
    <col min="6" max="6" width="16.75390625" style="0" customWidth="1"/>
  </cols>
  <sheetData>
    <row r="1" spans="1:6" ht="52.5" customHeight="1">
      <c r="A1" s="1" t="s">
        <v>493</v>
      </c>
      <c r="B1" s="1"/>
      <c r="C1" s="1"/>
      <c r="D1" s="1"/>
      <c r="E1" s="1"/>
      <c r="F1" s="1"/>
    </row>
    <row r="2" spans="1:6" ht="28.5" customHeight="1">
      <c r="A2" s="2" t="s">
        <v>12</v>
      </c>
      <c r="B2" s="2" t="s">
        <v>13</v>
      </c>
      <c r="C2" s="2" t="s">
        <v>14</v>
      </c>
      <c r="D2" s="2" t="s">
        <v>15</v>
      </c>
      <c r="E2" s="2" t="s">
        <v>494</v>
      </c>
      <c r="F2" s="2" t="s">
        <v>17</v>
      </c>
    </row>
    <row r="3" spans="1:6" ht="24.75" customHeight="1">
      <c r="A3" s="3">
        <v>1</v>
      </c>
      <c r="B3" s="4" t="s">
        <v>62</v>
      </c>
      <c r="C3" s="4" t="s">
        <v>21</v>
      </c>
      <c r="D3" s="4" t="s">
        <v>139</v>
      </c>
      <c r="E3" s="4" t="s">
        <v>139</v>
      </c>
      <c r="F3" s="4">
        <v>2161.74</v>
      </c>
    </row>
    <row r="4" spans="1:6" ht="24.75" customHeight="1">
      <c r="A4" s="3">
        <v>2</v>
      </c>
      <c r="B4" s="4" t="s">
        <v>60</v>
      </c>
      <c r="C4" s="4" t="s">
        <v>21</v>
      </c>
      <c r="D4" s="4" t="s">
        <v>196</v>
      </c>
      <c r="E4" s="4" t="s">
        <v>196</v>
      </c>
      <c r="F4" s="4">
        <v>3242.91</v>
      </c>
    </row>
    <row r="5" spans="1:6" ht="24.75" customHeight="1">
      <c r="A5" s="3">
        <v>3</v>
      </c>
      <c r="B5" s="4" t="s">
        <v>87</v>
      </c>
      <c r="C5" s="4" t="s">
        <v>21</v>
      </c>
      <c r="D5" s="4" t="s">
        <v>197</v>
      </c>
      <c r="E5" s="4" t="s">
        <v>198</v>
      </c>
      <c r="F5" s="5">
        <v>7060.4</v>
      </c>
    </row>
    <row r="6" spans="1:6" ht="24.75" customHeight="1">
      <c r="A6" s="3">
        <v>4</v>
      </c>
      <c r="B6" s="4" t="s">
        <v>96</v>
      </c>
      <c r="C6" s="4" t="s">
        <v>21</v>
      </c>
      <c r="D6" s="4" t="s">
        <v>199</v>
      </c>
      <c r="E6" s="4" t="s">
        <v>199</v>
      </c>
      <c r="F6" s="5">
        <v>6206.98</v>
      </c>
    </row>
    <row r="7" spans="1:6" ht="24.75" customHeight="1">
      <c r="A7" s="3">
        <v>5</v>
      </c>
      <c r="B7" s="4" t="s">
        <v>200</v>
      </c>
      <c r="C7" s="4" t="s">
        <v>21</v>
      </c>
      <c r="D7" s="4" t="s">
        <v>201</v>
      </c>
      <c r="E7" s="4" t="s">
        <v>202</v>
      </c>
      <c r="F7" s="4">
        <v>2279.19</v>
      </c>
    </row>
    <row r="8" spans="1:6" ht="24.75" customHeight="1">
      <c r="A8" s="3">
        <v>6</v>
      </c>
      <c r="B8" s="5" t="s">
        <v>200</v>
      </c>
      <c r="C8" s="5" t="s">
        <v>39</v>
      </c>
      <c r="D8" s="5" t="s">
        <v>203</v>
      </c>
      <c r="E8" s="5" t="s">
        <v>204</v>
      </c>
      <c r="F8" s="4">
        <v>671.38</v>
      </c>
    </row>
    <row r="9" spans="1:6" ht="24.75" customHeight="1">
      <c r="A9" s="3">
        <v>7</v>
      </c>
      <c r="B9" s="5" t="s">
        <v>200</v>
      </c>
      <c r="C9" s="5" t="s">
        <v>39</v>
      </c>
      <c r="D9" s="5" t="s">
        <v>205</v>
      </c>
      <c r="E9" s="5" t="s">
        <v>205</v>
      </c>
      <c r="F9" s="4">
        <v>1684.43</v>
      </c>
    </row>
    <row r="10" spans="1:6" ht="24.75" customHeight="1">
      <c r="A10" s="3">
        <v>8</v>
      </c>
      <c r="B10" s="5" t="s">
        <v>200</v>
      </c>
      <c r="C10" s="5" t="s">
        <v>39</v>
      </c>
      <c r="D10" s="5" t="s">
        <v>206</v>
      </c>
      <c r="E10" s="5" t="s">
        <v>206</v>
      </c>
      <c r="F10" s="4">
        <v>1942.57</v>
      </c>
    </row>
    <row r="11" spans="1:6" ht="24.75" customHeight="1">
      <c r="A11" s="3">
        <v>9</v>
      </c>
      <c r="B11" s="4" t="s">
        <v>200</v>
      </c>
      <c r="C11" s="4" t="s">
        <v>21</v>
      </c>
      <c r="D11" s="4" t="s">
        <v>207</v>
      </c>
      <c r="E11" s="4" t="s">
        <v>207</v>
      </c>
      <c r="F11" s="4">
        <v>535.88</v>
      </c>
    </row>
    <row r="12" spans="1:6" ht="24.75" customHeight="1">
      <c r="A12" s="3">
        <v>10</v>
      </c>
      <c r="B12" s="4" t="s">
        <v>38</v>
      </c>
      <c r="C12" s="4" t="s">
        <v>21</v>
      </c>
      <c r="D12" s="4" t="s">
        <v>208</v>
      </c>
      <c r="E12" s="4" t="s">
        <v>209</v>
      </c>
      <c r="F12" s="4">
        <v>2298.19</v>
      </c>
    </row>
    <row r="13" spans="1:6" ht="24.75" customHeight="1">
      <c r="A13" s="3">
        <v>11</v>
      </c>
      <c r="B13" s="5" t="s">
        <v>210</v>
      </c>
      <c r="C13" s="5" t="s">
        <v>39</v>
      </c>
      <c r="D13" s="5" t="s">
        <v>211</v>
      </c>
      <c r="E13" s="5" t="s">
        <v>212</v>
      </c>
      <c r="F13" s="5">
        <v>7544.23</v>
      </c>
    </row>
    <row r="14" spans="1:6" ht="24.75" customHeight="1">
      <c r="A14" s="6"/>
      <c r="B14" s="6"/>
      <c r="C14" s="6"/>
      <c r="D14" s="6"/>
      <c r="E14" s="6"/>
      <c r="F14" s="6">
        <f>SUM(F3:F13)</f>
        <v>35627.899999999994</v>
      </c>
    </row>
  </sheetData>
  <sheetProtection/>
  <mergeCells count="1">
    <mergeCell ref="A1:F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85" zoomScaleNormal="85" workbookViewId="0" topLeftCell="A9">
      <selection activeCell="F1" sqref="F1:F65536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5" width="28.75390625" style="0" customWidth="1"/>
    <col min="6" max="6" width="21.125" style="0" customWidth="1"/>
    <col min="7" max="7" width="17.25390625" style="0" customWidth="1"/>
    <col min="8" max="8" width="18.25390625" style="0" customWidth="1"/>
  </cols>
  <sheetData>
    <row r="1" spans="1:5" s="84" customFormat="1" ht="81" customHeight="1">
      <c r="A1" s="85" t="s">
        <v>0</v>
      </c>
      <c r="B1" s="85"/>
      <c r="C1" s="85"/>
      <c r="D1" s="85"/>
      <c r="E1" s="85"/>
    </row>
    <row r="2" spans="1:5" s="84" customFormat="1" ht="48" customHeight="1">
      <c r="A2" s="85"/>
      <c r="B2" s="85"/>
      <c r="C2" s="85"/>
      <c r="D2" s="86" t="s">
        <v>120</v>
      </c>
      <c r="E2" s="86"/>
    </row>
    <row r="3" spans="1:5" s="84" customFormat="1" ht="48" customHeight="1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</row>
    <row r="4" spans="1:5" s="84" customFormat="1" ht="48" customHeight="1">
      <c r="A4" s="87"/>
      <c r="B4" s="87"/>
      <c r="C4" s="87" t="s">
        <v>7</v>
      </c>
      <c r="D4" s="87"/>
      <c r="E4" s="87" t="s">
        <v>8</v>
      </c>
    </row>
    <row r="5" spans="1:5" s="84" customFormat="1" ht="90" customHeight="1">
      <c r="A5" s="87">
        <v>2</v>
      </c>
      <c r="B5" s="87">
        <v>38</v>
      </c>
      <c r="C5" s="87">
        <v>101</v>
      </c>
      <c r="D5" s="87">
        <v>153911.44</v>
      </c>
      <c r="E5" s="87">
        <v>305199.8</v>
      </c>
    </row>
    <row r="6" spans="1:4" s="84" customFormat="1" ht="84.75" customHeight="1">
      <c r="A6" s="88" t="s">
        <v>9</v>
      </c>
      <c r="B6" s="89"/>
      <c r="C6" s="89"/>
      <c r="D6" s="88" t="s">
        <v>10</v>
      </c>
    </row>
    <row r="9" spans="1:8" ht="25.5">
      <c r="A9" s="9" t="s">
        <v>121</v>
      </c>
      <c r="B9" s="9"/>
      <c r="C9" s="9"/>
      <c r="D9" s="9"/>
      <c r="E9" s="9"/>
      <c r="F9" s="9"/>
      <c r="G9" s="9"/>
      <c r="H9" s="9"/>
    </row>
    <row r="10" spans="1:8" ht="15">
      <c r="A10" s="90" t="s">
        <v>12</v>
      </c>
      <c r="B10" s="90" t="s">
        <v>13</v>
      </c>
      <c r="C10" s="90" t="s">
        <v>14</v>
      </c>
      <c r="D10" s="90" t="s">
        <v>15</v>
      </c>
      <c r="E10" s="90" t="s">
        <v>16</v>
      </c>
      <c r="F10" s="90" t="s">
        <v>17</v>
      </c>
      <c r="G10" s="91" t="s">
        <v>18</v>
      </c>
      <c r="H10" s="91" t="s">
        <v>19</v>
      </c>
    </row>
    <row r="11" spans="1:6" ht="15">
      <c r="A11">
        <v>1</v>
      </c>
      <c r="B11" s="47" t="s">
        <v>122</v>
      </c>
      <c r="C11" s="47" t="s">
        <v>39</v>
      </c>
      <c r="D11" s="47" t="s">
        <v>123</v>
      </c>
      <c r="E11" s="47" t="s">
        <v>123</v>
      </c>
      <c r="F11" s="47">
        <v>3984.91</v>
      </c>
    </row>
    <row r="12" spans="1:6" ht="15">
      <c r="A12">
        <v>2</v>
      </c>
      <c r="B12" s="47" t="s">
        <v>44</v>
      </c>
      <c r="C12" s="47" t="s">
        <v>39</v>
      </c>
      <c r="D12" s="47" t="s">
        <v>124</v>
      </c>
      <c r="E12" s="47" t="s">
        <v>124</v>
      </c>
      <c r="F12" s="47">
        <v>762.24</v>
      </c>
    </row>
    <row r="13" spans="1:6" ht="15">
      <c r="A13">
        <v>3</v>
      </c>
      <c r="B13" s="45" t="s">
        <v>125</v>
      </c>
      <c r="C13" s="45" t="s">
        <v>21</v>
      </c>
      <c r="D13" s="45" t="s">
        <v>126</v>
      </c>
      <c r="E13" s="45" t="s">
        <v>126</v>
      </c>
      <c r="F13" s="45">
        <v>694.69</v>
      </c>
    </row>
    <row r="14" spans="1:6" ht="15">
      <c r="A14">
        <v>4</v>
      </c>
      <c r="B14" s="45" t="s">
        <v>47</v>
      </c>
      <c r="C14" s="45" t="s">
        <v>21</v>
      </c>
      <c r="D14" s="45" t="s">
        <v>127</v>
      </c>
      <c r="E14" s="45" t="s">
        <v>128</v>
      </c>
      <c r="F14" s="45">
        <v>12067.01</v>
      </c>
    </row>
    <row r="15" spans="1:6" ht="15">
      <c r="A15">
        <v>5</v>
      </c>
      <c r="B15" s="45" t="s">
        <v>47</v>
      </c>
      <c r="C15" s="45" t="s">
        <v>21</v>
      </c>
      <c r="D15" s="45" t="s">
        <v>128</v>
      </c>
      <c r="E15" s="45" t="s">
        <v>128</v>
      </c>
      <c r="F15" s="45">
        <v>2212.79</v>
      </c>
    </row>
    <row r="16" spans="1:6" ht="15">
      <c r="A16">
        <v>6</v>
      </c>
      <c r="B16" s="66" t="s">
        <v>129</v>
      </c>
      <c r="C16" s="45" t="s">
        <v>21</v>
      </c>
      <c r="D16" s="45" t="s">
        <v>130</v>
      </c>
      <c r="E16" s="45" t="s">
        <v>130</v>
      </c>
      <c r="F16" s="45">
        <v>5232.66</v>
      </c>
    </row>
    <row r="17" spans="1:6" ht="15">
      <c r="A17">
        <v>7</v>
      </c>
      <c r="B17" s="45" t="s">
        <v>131</v>
      </c>
      <c r="C17" s="45" t="s">
        <v>21</v>
      </c>
      <c r="D17" s="45" t="s">
        <v>132</v>
      </c>
      <c r="E17" s="45" t="s">
        <v>132</v>
      </c>
      <c r="F17" s="45">
        <v>3101.78</v>
      </c>
    </row>
    <row r="18" spans="1:6" ht="15">
      <c r="A18">
        <v>8</v>
      </c>
      <c r="B18" s="45" t="s">
        <v>133</v>
      </c>
      <c r="C18" s="45" t="s">
        <v>21</v>
      </c>
      <c r="D18" s="45" t="s">
        <v>134</v>
      </c>
      <c r="E18" s="45" t="s">
        <v>134</v>
      </c>
      <c r="F18" s="45">
        <v>12794.34</v>
      </c>
    </row>
    <row r="19" spans="1:6" ht="15">
      <c r="A19">
        <v>9</v>
      </c>
      <c r="B19" s="45" t="s">
        <v>135</v>
      </c>
      <c r="C19" s="45" t="s">
        <v>21</v>
      </c>
      <c r="D19" s="45" t="s">
        <v>136</v>
      </c>
      <c r="E19" s="45" t="s">
        <v>136</v>
      </c>
      <c r="F19" s="45">
        <v>5591.88</v>
      </c>
    </row>
    <row r="20" spans="1:6" ht="15">
      <c r="A20">
        <v>10</v>
      </c>
      <c r="B20" s="45" t="s">
        <v>57</v>
      </c>
      <c r="C20" s="45" t="s">
        <v>21</v>
      </c>
      <c r="D20" s="45" t="s">
        <v>137</v>
      </c>
      <c r="E20" s="45" t="s">
        <v>137</v>
      </c>
      <c r="F20" s="45">
        <v>3317.07</v>
      </c>
    </row>
    <row r="21" spans="1:6" ht="15">
      <c r="A21">
        <v>11</v>
      </c>
      <c r="B21" s="45" t="s">
        <v>60</v>
      </c>
      <c r="C21" s="45" t="s">
        <v>21</v>
      </c>
      <c r="D21" s="45" t="s">
        <v>138</v>
      </c>
      <c r="E21" s="45" t="s">
        <v>138</v>
      </c>
      <c r="F21" s="45">
        <v>866.4</v>
      </c>
    </row>
    <row r="22" spans="1:6" ht="15">
      <c r="A22">
        <v>12</v>
      </c>
      <c r="B22" s="45" t="s">
        <v>62</v>
      </c>
      <c r="C22" s="45" t="s">
        <v>21</v>
      </c>
      <c r="D22" s="45" t="s">
        <v>139</v>
      </c>
      <c r="E22" s="45" t="s">
        <v>139</v>
      </c>
      <c r="F22" s="45">
        <v>661.22</v>
      </c>
    </row>
    <row r="23" spans="1:6" ht="15">
      <c r="A23">
        <v>13</v>
      </c>
      <c r="B23" s="45" t="s">
        <v>140</v>
      </c>
      <c r="C23" s="45" t="s">
        <v>21</v>
      </c>
      <c r="D23" s="45" t="s">
        <v>141</v>
      </c>
      <c r="E23" s="45" t="s">
        <v>141</v>
      </c>
      <c r="F23" s="45">
        <v>297.61</v>
      </c>
    </row>
    <row r="24" spans="1:6" ht="15">
      <c r="A24">
        <v>14</v>
      </c>
      <c r="B24" s="45" t="s">
        <v>62</v>
      </c>
      <c r="C24" s="45" t="s">
        <v>21</v>
      </c>
      <c r="D24" s="45" t="s">
        <v>142</v>
      </c>
      <c r="E24" s="45" t="s">
        <v>142</v>
      </c>
      <c r="F24" s="45">
        <v>901.32</v>
      </c>
    </row>
    <row r="25" spans="1:6" ht="15">
      <c r="A25">
        <v>15</v>
      </c>
      <c r="B25" s="45" t="s">
        <v>140</v>
      </c>
      <c r="C25" s="45" t="s">
        <v>21</v>
      </c>
      <c r="D25" s="45" t="s">
        <v>143</v>
      </c>
      <c r="E25" s="45" t="s">
        <v>143</v>
      </c>
      <c r="F25" s="45">
        <v>1590.74</v>
      </c>
    </row>
    <row r="26" spans="1:6" ht="15">
      <c r="A26">
        <v>16</v>
      </c>
      <c r="B26" s="47" t="s">
        <v>57</v>
      </c>
      <c r="C26" s="47" t="s">
        <v>21</v>
      </c>
      <c r="D26" s="47" t="s">
        <v>144</v>
      </c>
      <c r="E26" s="47" t="s">
        <v>144</v>
      </c>
      <c r="F26" s="47">
        <v>910.77</v>
      </c>
    </row>
    <row r="27" spans="1:6" ht="15">
      <c r="A27">
        <v>17</v>
      </c>
      <c r="B27" s="45" t="s">
        <v>64</v>
      </c>
      <c r="C27" s="45" t="s">
        <v>21</v>
      </c>
      <c r="D27" s="45" t="s">
        <v>145</v>
      </c>
      <c r="E27" s="45" t="s">
        <v>145</v>
      </c>
      <c r="F27" s="45">
        <v>4878.13</v>
      </c>
    </row>
    <row r="28" spans="1:6" ht="15">
      <c r="A28">
        <v>18</v>
      </c>
      <c r="B28" s="45" t="s">
        <v>57</v>
      </c>
      <c r="C28" s="45" t="s">
        <v>21</v>
      </c>
      <c r="D28" s="45" t="s">
        <v>146</v>
      </c>
      <c r="E28" s="45" t="s">
        <v>146</v>
      </c>
      <c r="F28" s="45">
        <v>7564.55</v>
      </c>
    </row>
    <row r="29" spans="1:6" ht="15">
      <c r="A29">
        <v>19</v>
      </c>
      <c r="B29" s="45" t="s">
        <v>140</v>
      </c>
      <c r="C29" s="45" t="s">
        <v>21</v>
      </c>
      <c r="D29" s="45" t="s">
        <v>147</v>
      </c>
      <c r="E29" s="45" t="s">
        <v>147</v>
      </c>
      <c r="F29" s="45">
        <v>639.6</v>
      </c>
    </row>
    <row r="30" spans="1:6" ht="15">
      <c r="A30">
        <v>20</v>
      </c>
      <c r="B30" s="45" t="s">
        <v>60</v>
      </c>
      <c r="C30" s="45" t="s">
        <v>21</v>
      </c>
      <c r="D30" s="45" t="s">
        <v>148</v>
      </c>
      <c r="E30" s="45" t="s">
        <v>148</v>
      </c>
      <c r="F30" s="45">
        <v>1592.74</v>
      </c>
    </row>
    <row r="31" spans="1:6" ht="15">
      <c r="A31">
        <v>21</v>
      </c>
      <c r="B31" s="45" t="s">
        <v>140</v>
      </c>
      <c r="C31" s="45" t="s">
        <v>21</v>
      </c>
      <c r="D31" s="45" t="s">
        <v>149</v>
      </c>
      <c r="E31" s="45" t="s">
        <v>150</v>
      </c>
      <c r="F31" s="45">
        <v>5501.52</v>
      </c>
    </row>
    <row r="32" spans="1:6" ht="15">
      <c r="A32">
        <v>22</v>
      </c>
      <c r="B32" s="45" t="s">
        <v>151</v>
      </c>
      <c r="C32" s="45" t="s">
        <v>21</v>
      </c>
      <c r="D32" s="45" t="s">
        <v>152</v>
      </c>
      <c r="E32" s="45" t="s">
        <v>152</v>
      </c>
      <c r="F32" s="45">
        <v>1831.86</v>
      </c>
    </row>
    <row r="33" spans="1:6" ht="15">
      <c r="A33">
        <v>23</v>
      </c>
      <c r="B33" s="45" t="s">
        <v>153</v>
      </c>
      <c r="C33" s="45" t="s">
        <v>21</v>
      </c>
      <c r="D33" s="45" t="s">
        <v>154</v>
      </c>
      <c r="E33" s="45" t="s">
        <v>154</v>
      </c>
      <c r="F33" s="45">
        <v>4774.09</v>
      </c>
    </row>
    <row r="34" spans="1:6" ht="15">
      <c r="A34">
        <v>24</v>
      </c>
      <c r="B34" s="45" t="s">
        <v>153</v>
      </c>
      <c r="C34" s="45" t="s">
        <v>21</v>
      </c>
      <c r="D34" s="45" t="s">
        <v>155</v>
      </c>
      <c r="E34" s="45" t="s">
        <v>155</v>
      </c>
      <c r="F34" s="45">
        <v>609.34</v>
      </c>
    </row>
    <row r="35" spans="1:6" ht="15">
      <c r="A35">
        <v>25</v>
      </c>
      <c r="B35" s="45" t="s">
        <v>153</v>
      </c>
      <c r="C35" s="45" t="s">
        <v>21</v>
      </c>
      <c r="D35" s="45" t="s">
        <v>156</v>
      </c>
      <c r="E35" s="45" t="s">
        <v>156</v>
      </c>
      <c r="F35" s="45">
        <v>1217.23</v>
      </c>
    </row>
    <row r="36" spans="1:6" ht="15">
      <c r="A36">
        <v>26</v>
      </c>
      <c r="B36" s="45" t="s">
        <v>153</v>
      </c>
      <c r="C36" s="45" t="s">
        <v>21</v>
      </c>
      <c r="D36" s="45" t="s">
        <v>157</v>
      </c>
      <c r="E36" s="45" t="s">
        <v>157</v>
      </c>
      <c r="F36" s="45">
        <v>905.72</v>
      </c>
    </row>
    <row r="37" spans="1:6" ht="15">
      <c r="A37">
        <v>27</v>
      </c>
      <c r="B37" s="45" t="s">
        <v>20</v>
      </c>
      <c r="C37" s="45" t="s">
        <v>21</v>
      </c>
      <c r="D37" s="45" t="s">
        <v>158</v>
      </c>
      <c r="E37" s="45" t="s">
        <v>158</v>
      </c>
      <c r="F37" s="45">
        <v>4060.07</v>
      </c>
    </row>
    <row r="38" spans="1:6" ht="15">
      <c r="A38">
        <v>28</v>
      </c>
      <c r="B38" s="45" t="s">
        <v>153</v>
      </c>
      <c r="C38" s="45" t="s">
        <v>21</v>
      </c>
      <c r="D38" s="45" t="s">
        <v>159</v>
      </c>
      <c r="E38" s="45" t="s">
        <v>159</v>
      </c>
      <c r="F38" s="45">
        <v>4278.05</v>
      </c>
    </row>
    <row r="39" spans="1:6" ht="15">
      <c r="A39">
        <v>29</v>
      </c>
      <c r="B39" s="45" t="s">
        <v>151</v>
      </c>
      <c r="C39" s="45" t="s">
        <v>21</v>
      </c>
      <c r="D39" s="45" t="s">
        <v>160</v>
      </c>
      <c r="E39" s="45" t="s">
        <v>160</v>
      </c>
      <c r="F39" s="45">
        <v>4878.78</v>
      </c>
    </row>
    <row r="40" spans="1:6" ht="15">
      <c r="A40">
        <v>30</v>
      </c>
      <c r="B40" s="45" t="s">
        <v>151</v>
      </c>
      <c r="C40" s="45" t="s">
        <v>21</v>
      </c>
      <c r="D40" s="45" t="s">
        <v>161</v>
      </c>
      <c r="E40" s="45" t="s">
        <v>161</v>
      </c>
      <c r="F40" s="45">
        <v>1862.98</v>
      </c>
    </row>
    <row r="41" spans="1:6" ht="15">
      <c r="A41">
        <v>31</v>
      </c>
      <c r="B41" s="45" t="s">
        <v>100</v>
      </c>
      <c r="C41" s="45" t="s">
        <v>21</v>
      </c>
      <c r="D41" s="45" t="s">
        <v>162</v>
      </c>
      <c r="E41" s="45" t="s">
        <v>162</v>
      </c>
      <c r="F41" s="45">
        <v>530.15</v>
      </c>
    </row>
    <row r="42" spans="1:6" ht="15">
      <c r="A42">
        <v>32</v>
      </c>
      <c r="B42" s="45" t="s">
        <v>163</v>
      </c>
      <c r="C42" s="66" t="s">
        <v>21</v>
      </c>
      <c r="D42" s="45" t="s">
        <v>164</v>
      </c>
      <c r="E42" s="45" t="s">
        <v>164</v>
      </c>
      <c r="F42" s="45">
        <v>4722.25</v>
      </c>
    </row>
    <row r="43" spans="1:6" ht="15">
      <c r="A43">
        <v>33</v>
      </c>
      <c r="B43" s="45" t="s">
        <v>163</v>
      </c>
      <c r="C43" s="45" t="s">
        <v>21</v>
      </c>
      <c r="D43" s="45" t="s">
        <v>165</v>
      </c>
      <c r="E43" s="45" t="s">
        <v>165</v>
      </c>
      <c r="F43" s="74">
        <v>40408.71</v>
      </c>
    </row>
    <row r="44" spans="1:6" ht="15">
      <c r="A44">
        <v>34</v>
      </c>
      <c r="B44" s="45" t="s">
        <v>163</v>
      </c>
      <c r="C44" s="45" t="s">
        <v>21</v>
      </c>
      <c r="D44" s="45" t="s">
        <v>166</v>
      </c>
      <c r="E44" s="45" t="s">
        <v>167</v>
      </c>
      <c r="F44" s="74">
        <v>1431.15</v>
      </c>
    </row>
    <row r="45" spans="1:6" ht="15">
      <c r="A45">
        <v>35</v>
      </c>
      <c r="B45" s="45" t="s">
        <v>168</v>
      </c>
      <c r="C45" s="45" t="s">
        <v>21</v>
      </c>
      <c r="D45" s="45" t="s">
        <v>169</v>
      </c>
      <c r="E45" s="45" t="s">
        <v>170</v>
      </c>
      <c r="F45" s="74">
        <v>447.79</v>
      </c>
    </row>
    <row r="46" spans="1:6" ht="15">
      <c r="A46">
        <v>36</v>
      </c>
      <c r="B46" s="45" t="s">
        <v>168</v>
      </c>
      <c r="C46" s="45" t="s">
        <v>21</v>
      </c>
      <c r="D46" s="45" t="s">
        <v>118</v>
      </c>
      <c r="E46" s="45" t="s">
        <v>118</v>
      </c>
      <c r="F46" s="74">
        <v>412.71</v>
      </c>
    </row>
    <row r="47" spans="1:6" ht="15">
      <c r="A47">
        <v>37</v>
      </c>
      <c r="B47" s="45" t="s">
        <v>163</v>
      </c>
      <c r="C47" s="45" t="s">
        <v>21</v>
      </c>
      <c r="D47" s="45" t="s">
        <v>171</v>
      </c>
      <c r="E47" s="45" t="s">
        <v>171</v>
      </c>
      <c r="F47" s="45">
        <v>2507.37</v>
      </c>
    </row>
    <row r="48" spans="1:6" ht="15">
      <c r="A48">
        <v>38</v>
      </c>
      <c r="B48" s="45" t="s">
        <v>98</v>
      </c>
      <c r="C48" s="45" t="s">
        <v>21</v>
      </c>
      <c r="D48" s="45" t="s">
        <v>172</v>
      </c>
      <c r="E48" s="45" t="s">
        <v>173</v>
      </c>
      <c r="F48" s="45">
        <v>3869.22</v>
      </c>
    </row>
    <row r="49" ht="15">
      <c r="F49" s="7">
        <f>SUM(F11:F48)</f>
        <v>153911.43999999997</v>
      </c>
    </row>
  </sheetData>
  <sheetProtection/>
  <mergeCells count="6">
    <mergeCell ref="A1:E1"/>
    <mergeCell ref="D2:E2"/>
    <mergeCell ref="A9:H9"/>
    <mergeCell ref="A3:A4"/>
    <mergeCell ref="B3:B4"/>
    <mergeCell ref="D3:D4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85" zoomScaleNormal="85" workbookViewId="0" topLeftCell="A9">
      <selection activeCell="E10" sqref="E1:E65536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4" width="28.75390625" style="0" customWidth="1"/>
    <col min="5" max="5" width="29.625" style="0" customWidth="1"/>
    <col min="6" max="6" width="21.125" style="0" customWidth="1"/>
    <col min="7" max="7" width="17.25390625" style="0" customWidth="1"/>
    <col min="8" max="8" width="18.25390625" style="0" customWidth="1"/>
  </cols>
  <sheetData>
    <row r="1" spans="1:4" s="84" customFormat="1" ht="81" customHeight="1">
      <c r="A1" s="85" t="s">
        <v>0</v>
      </c>
      <c r="B1" s="85"/>
      <c r="C1" s="85"/>
      <c r="D1" s="85"/>
    </row>
    <row r="2" spans="1:4" s="84" customFormat="1" ht="48" customHeight="1">
      <c r="A2" s="85"/>
      <c r="B2" s="85"/>
      <c r="C2" s="85"/>
      <c r="D2" s="86" t="s">
        <v>174</v>
      </c>
    </row>
    <row r="3" spans="1:4" s="84" customFormat="1" ht="48" customHeight="1">
      <c r="A3" s="87" t="s">
        <v>2</v>
      </c>
      <c r="B3" s="87" t="s">
        <v>3</v>
      </c>
      <c r="C3" s="87" t="s">
        <v>4</v>
      </c>
      <c r="D3" s="87" t="s">
        <v>5</v>
      </c>
    </row>
    <row r="4" spans="1:4" s="84" customFormat="1" ht="48" customHeight="1">
      <c r="A4" s="87"/>
      <c r="B4" s="87"/>
      <c r="C4" s="87" t="s">
        <v>7</v>
      </c>
      <c r="D4" s="87"/>
    </row>
    <row r="5" spans="1:4" s="84" customFormat="1" ht="90" customHeight="1">
      <c r="A5" s="87">
        <v>3</v>
      </c>
      <c r="B5" s="87">
        <v>19</v>
      </c>
      <c r="C5" s="87">
        <v>120</v>
      </c>
      <c r="D5" s="87">
        <v>112180.5</v>
      </c>
    </row>
    <row r="6" spans="1:4" s="84" customFormat="1" ht="84.75" customHeight="1">
      <c r="A6" s="88" t="s">
        <v>9</v>
      </c>
      <c r="B6" s="89"/>
      <c r="C6" s="89"/>
      <c r="D6" s="88" t="s">
        <v>10</v>
      </c>
    </row>
    <row r="9" spans="1:8" ht="25.5">
      <c r="A9" s="9" t="s">
        <v>175</v>
      </c>
      <c r="B9" s="9"/>
      <c r="C9" s="9"/>
      <c r="D9" s="9"/>
      <c r="E9" s="9"/>
      <c r="F9" s="9"/>
      <c r="G9" s="9"/>
      <c r="H9" s="9"/>
    </row>
    <row r="10" spans="1:7" ht="15">
      <c r="A10" s="90" t="s">
        <v>12</v>
      </c>
      <c r="B10" s="90" t="s">
        <v>13</v>
      </c>
      <c r="C10" s="90" t="s">
        <v>15</v>
      </c>
      <c r="D10" s="90" t="s">
        <v>16</v>
      </c>
      <c r="E10" s="90" t="s">
        <v>17</v>
      </c>
      <c r="F10" s="91" t="s">
        <v>18</v>
      </c>
      <c r="G10" s="91" t="s">
        <v>19</v>
      </c>
    </row>
    <row r="11" spans="1:5" ht="15">
      <c r="A11">
        <v>1</v>
      </c>
      <c r="B11" s="45" t="s">
        <v>55</v>
      </c>
      <c r="C11" s="45" t="s">
        <v>176</v>
      </c>
      <c r="D11" s="45" t="s">
        <v>176</v>
      </c>
      <c r="E11" s="45">
        <v>13144.82</v>
      </c>
    </row>
    <row r="12" spans="1:5" ht="15">
      <c r="A12">
        <v>2</v>
      </c>
      <c r="B12" s="45" t="s">
        <v>125</v>
      </c>
      <c r="C12" s="45" t="s">
        <v>177</v>
      </c>
      <c r="D12" s="45" t="s">
        <v>177</v>
      </c>
      <c r="E12" s="45">
        <v>48255.43</v>
      </c>
    </row>
    <row r="13" spans="1:5" ht="15">
      <c r="A13">
        <v>3</v>
      </c>
      <c r="B13" s="47" t="s">
        <v>38</v>
      </c>
      <c r="C13" s="47" t="s">
        <v>178</v>
      </c>
      <c r="D13" s="47" t="s">
        <v>178</v>
      </c>
      <c r="E13" s="47">
        <v>5109.99</v>
      </c>
    </row>
    <row r="14" spans="1:5" ht="15">
      <c r="A14">
        <v>4</v>
      </c>
      <c r="B14" s="47" t="s">
        <v>38</v>
      </c>
      <c r="C14" s="47" t="s">
        <v>179</v>
      </c>
      <c r="D14" s="47" t="s">
        <v>180</v>
      </c>
      <c r="E14" s="47">
        <v>597.47</v>
      </c>
    </row>
    <row r="15" spans="1:5" ht="15">
      <c r="A15">
        <v>5</v>
      </c>
      <c r="B15" s="45" t="s">
        <v>24</v>
      </c>
      <c r="C15" s="45" t="s">
        <v>181</v>
      </c>
      <c r="D15" s="45" t="s">
        <v>181</v>
      </c>
      <c r="E15" s="45">
        <v>1809.96</v>
      </c>
    </row>
    <row r="16" spans="1:5" ht="15">
      <c r="A16">
        <v>6</v>
      </c>
      <c r="B16" s="45" t="s">
        <v>81</v>
      </c>
      <c r="C16" s="45" t="s">
        <v>182</v>
      </c>
      <c r="D16" s="45" t="s">
        <v>182</v>
      </c>
      <c r="E16" s="45">
        <v>2091.38</v>
      </c>
    </row>
    <row r="17" spans="1:5" ht="15">
      <c r="A17">
        <v>7</v>
      </c>
      <c r="B17" s="45" t="s">
        <v>81</v>
      </c>
      <c r="C17" s="45" t="s">
        <v>183</v>
      </c>
      <c r="D17" s="45" t="s">
        <v>183</v>
      </c>
      <c r="E17" s="45">
        <v>3865.46</v>
      </c>
    </row>
    <row r="18" spans="1:5" ht="15">
      <c r="A18">
        <v>8</v>
      </c>
      <c r="B18" s="45" t="s">
        <v>87</v>
      </c>
      <c r="C18" s="45" t="s">
        <v>184</v>
      </c>
      <c r="D18" s="45" t="s">
        <v>184</v>
      </c>
      <c r="E18" s="45">
        <v>8495.42</v>
      </c>
    </row>
    <row r="19" spans="1:5" ht="15">
      <c r="A19">
        <v>9</v>
      </c>
      <c r="B19" s="45" t="s">
        <v>81</v>
      </c>
      <c r="C19" s="45" t="s">
        <v>185</v>
      </c>
      <c r="D19" s="45" t="s">
        <v>185</v>
      </c>
      <c r="E19" s="45">
        <v>8706.55</v>
      </c>
    </row>
    <row r="20" spans="1:5" ht="15">
      <c r="A20">
        <v>10</v>
      </c>
      <c r="B20" s="45" t="s">
        <v>163</v>
      </c>
      <c r="C20" s="45" t="s">
        <v>186</v>
      </c>
      <c r="D20" s="45" t="s">
        <v>186</v>
      </c>
      <c r="E20" s="45">
        <v>163.17</v>
      </c>
    </row>
    <row r="21" spans="1:5" ht="15">
      <c r="A21">
        <v>11</v>
      </c>
      <c r="B21" s="73" t="s">
        <v>163</v>
      </c>
      <c r="C21" s="73" t="s">
        <v>187</v>
      </c>
      <c r="D21" s="73" t="s">
        <v>187</v>
      </c>
      <c r="E21" s="73">
        <v>1631.39</v>
      </c>
    </row>
    <row r="22" spans="1:5" ht="15">
      <c r="A22">
        <v>12</v>
      </c>
      <c r="B22" s="45" t="s">
        <v>163</v>
      </c>
      <c r="C22" s="45" t="s">
        <v>188</v>
      </c>
      <c r="D22" s="45" t="s">
        <v>188</v>
      </c>
      <c r="E22" s="45">
        <v>1294.42</v>
      </c>
    </row>
    <row r="23" spans="1:5" ht="15">
      <c r="A23">
        <v>13</v>
      </c>
      <c r="B23" s="45" t="s">
        <v>163</v>
      </c>
      <c r="C23" s="45" t="s">
        <v>189</v>
      </c>
      <c r="D23" s="45" t="s">
        <v>189</v>
      </c>
      <c r="E23" s="45">
        <v>3385.38</v>
      </c>
    </row>
    <row r="24" spans="1:5" ht="15">
      <c r="A24">
        <v>14</v>
      </c>
      <c r="B24" s="45" t="s">
        <v>83</v>
      </c>
      <c r="C24" s="45" t="s">
        <v>190</v>
      </c>
      <c r="D24" s="45" t="s">
        <v>190</v>
      </c>
      <c r="E24" s="45">
        <v>2579.81</v>
      </c>
    </row>
    <row r="25" spans="1:5" ht="15">
      <c r="A25">
        <v>15</v>
      </c>
      <c r="B25" s="45" t="s">
        <v>67</v>
      </c>
      <c r="C25" s="45" t="s">
        <v>191</v>
      </c>
      <c r="D25" s="45" t="s">
        <v>191</v>
      </c>
      <c r="E25" s="45">
        <v>274.88</v>
      </c>
    </row>
    <row r="26" spans="1:5" ht="15">
      <c r="A26">
        <v>16</v>
      </c>
      <c r="B26" s="45" t="s">
        <v>67</v>
      </c>
      <c r="C26" s="45" t="s">
        <v>192</v>
      </c>
      <c r="D26" s="45" t="s">
        <v>192</v>
      </c>
      <c r="E26" s="45">
        <v>1346.12</v>
      </c>
    </row>
    <row r="27" spans="1:5" ht="15">
      <c r="A27">
        <v>17</v>
      </c>
      <c r="B27" s="45" t="s">
        <v>71</v>
      </c>
      <c r="C27" s="45" t="s">
        <v>72</v>
      </c>
      <c r="D27" s="45" t="s">
        <v>73</v>
      </c>
      <c r="E27" s="45">
        <v>1087.87</v>
      </c>
    </row>
    <row r="28" spans="1:5" ht="15">
      <c r="A28">
        <v>18</v>
      </c>
      <c r="B28" s="49" t="s">
        <v>67</v>
      </c>
      <c r="C28" s="49" t="s">
        <v>193</v>
      </c>
      <c r="D28" s="49" t="s">
        <v>193</v>
      </c>
      <c r="E28" s="49">
        <v>4458.91</v>
      </c>
    </row>
    <row r="29" spans="1:5" ht="15">
      <c r="A29">
        <v>19</v>
      </c>
      <c r="B29" s="45" t="s">
        <v>60</v>
      </c>
      <c r="C29" s="45" t="s">
        <v>194</v>
      </c>
      <c r="D29" s="45" t="s">
        <v>194</v>
      </c>
      <c r="E29" s="45">
        <v>3882.07</v>
      </c>
    </row>
    <row r="30" spans="1:5" ht="15">
      <c r="A30">
        <v>20</v>
      </c>
      <c r="B30" s="45" t="s">
        <v>62</v>
      </c>
      <c r="C30" s="45" t="s">
        <v>139</v>
      </c>
      <c r="D30" s="45" t="s">
        <v>139</v>
      </c>
      <c r="E30" s="45"/>
    </row>
    <row r="31" ht="15">
      <c r="E31" s="7">
        <f>SUM(E11:E30)</f>
        <v>112180.50000000003</v>
      </c>
    </row>
  </sheetData>
  <sheetProtection/>
  <mergeCells count="5">
    <mergeCell ref="A1:D1"/>
    <mergeCell ref="A9:H9"/>
    <mergeCell ref="A3:A4"/>
    <mergeCell ref="B3:B4"/>
    <mergeCell ref="D3:D4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70" zoomScaleNormal="70" workbookViewId="0" topLeftCell="A5">
      <selection activeCell="F5" sqref="F1:F65536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5" width="28.75390625" style="0" customWidth="1"/>
    <col min="6" max="6" width="21.125" style="0" customWidth="1"/>
    <col min="7" max="7" width="17.25390625" style="0" customWidth="1"/>
    <col min="8" max="8" width="18.25390625" style="0" customWidth="1"/>
  </cols>
  <sheetData>
    <row r="1" spans="1:5" s="84" customFormat="1" ht="81" customHeight="1">
      <c r="A1" s="85" t="s">
        <v>0</v>
      </c>
      <c r="B1" s="85"/>
      <c r="C1" s="85"/>
      <c r="D1" s="85"/>
      <c r="E1" s="85"/>
    </row>
    <row r="2" spans="1:5" s="84" customFormat="1" ht="48" customHeight="1">
      <c r="A2" s="85"/>
      <c r="B2" s="85"/>
      <c r="C2" s="85"/>
      <c r="D2" s="86" t="s">
        <v>195</v>
      </c>
      <c r="E2" s="86"/>
    </row>
    <row r="3" spans="1:5" s="84" customFormat="1" ht="48" customHeight="1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</row>
    <row r="4" spans="1:5" s="84" customFormat="1" ht="48" customHeight="1">
      <c r="A4" s="87"/>
      <c r="B4" s="87"/>
      <c r="C4" s="87" t="s">
        <v>7</v>
      </c>
      <c r="D4" s="87"/>
      <c r="E4" s="87" t="s">
        <v>8</v>
      </c>
    </row>
    <row r="5" spans="1:5" s="84" customFormat="1" ht="90" customHeight="1">
      <c r="A5" s="87">
        <v>4</v>
      </c>
      <c r="B5" s="87">
        <v>11</v>
      </c>
      <c r="C5" s="87">
        <v>131</v>
      </c>
      <c r="D5" s="87">
        <v>35627.9</v>
      </c>
      <c r="E5" s="87">
        <v>453008.2</v>
      </c>
    </row>
    <row r="6" spans="1:4" s="84" customFormat="1" ht="84.75" customHeight="1">
      <c r="A6" s="88" t="s">
        <v>9</v>
      </c>
      <c r="B6" s="89"/>
      <c r="C6" s="89"/>
      <c r="D6" s="88" t="s">
        <v>10</v>
      </c>
    </row>
    <row r="9" spans="1:8" ht="25.5">
      <c r="A9" s="9" t="s">
        <v>175</v>
      </c>
      <c r="B9" s="9"/>
      <c r="C9" s="9"/>
      <c r="D9" s="9"/>
      <c r="E9" s="9"/>
      <c r="F9" s="9"/>
      <c r="G9" s="9"/>
      <c r="H9" s="9"/>
    </row>
    <row r="10" spans="1:8" ht="15">
      <c r="A10" s="90" t="s">
        <v>12</v>
      </c>
      <c r="B10" s="90" t="s">
        <v>13</v>
      </c>
      <c r="C10" s="90" t="s">
        <v>14</v>
      </c>
      <c r="D10" s="90" t="s">
        <v>15</v>
      </c>
      <c r="E10" s="90" t="s">
        <v>16</v>
      </c>
      <c r="F10" s="90" t="s">
        <v>17</v>
      </c>
      <c r="G10" s="91" t="s">
        <v>18</v>
      </c>
      <c r="H10" s="91" t="s">
        <v>19</v>
      </c>
    </row>
    <row r="11" spans="1:6" ht="15">
      <c r="A11" s="18">
        <v>1</v>
      </c>
      <c r="B11" s="45" t="s">
        <v>62</v>
      </c>
      <c r="C11" s="45" t="s">
        <v>21</v>
      </c>
      <c r="D11" s="45" t="s">
        <v>139</v>
      </c>
      <c r="E11" s="45" t="s">
        <v>139</v>
      </c>
      <c r="F11" s="45">
        <v>2161.74</v>
      </c>
    </row>
    <row r="12" spans="1:6" ht="15">
      <c r="A12" s="18">
        <v>2</v>
      </c>
      <c r="B12" s="45" t="s">
        <v>60</v>
      </c>
      <c r="C12" s="45" t="s">
        <v>21</v>
      </c>
      <c r="D12" s="45" t="s">
        <v>196</v>
      </c>
      <c r="E12" s="45" t="s">
        <v>196</v>
      </c>
      <c r="F12" s="45">
        <v>3242.91</v>
      </c>
    </row>
    <row r="13" spans="1:6" ht="15">
      <c r="A13" s="18">
        <v>3</v>
      </c>
      <c r="B13" s="45" t="s">
        <v>87</v>
      </c>
      <c r="C13" s="45" t="s">
        <v>21</v>
      </c>
      <c r="D13" s="45" t="s">
        <v>197</v>
      </c>
      <c r="E13" s="45" t="s">
        <v>198</v>
      </c>
      <c r="F13" s="70">
        <v>7060.4</v>
      </c>
    </row>
    <row r="14" spans="1:6" ht="15">
      <c r="A14" s="18">
        <v>4</v>
      </c>
      <c r="B14" s="45" t="s">
        <v>96</v>
      </c>
      <c r="C14" s="45" t="s">
        <v>21</v>
      </c>
      <c r="D14" s="45" t="s">
        <v>199</v>
      </c>
      <c r="E14" s="45" t="s">
        <v>199</v>
      </c>
      <c r="F14" s="70">
        <v>6206.98</v>
      </c>
    </row>
    <row r="15" spans="1:6" ht="15">
      <c r="A15" s="18">
        <v>5</v>
      </c>
      <c r="B15" s="45" t="s">
        <v>200</v>
      </c>
      <c r="C15" s="45" t="s">
        <v>21</v>
      </c>
      <c r="D15" s="45" t="s">
        <v>201</v>
      </c>
      <c r="E15" s="45" t="s">
        <v>202</v>
      </c>
      <c r="F15" s="45">
        <v>2279.19</v>
      </c>
    </row>
    <row r="16" spans="1:6" ht="15">
      <c r="A16" s="18">
        <v>6</v>
      </c>
      <c r="B16" s="47" t="s">
        <v>200</v>
      </c>
      <c r="C16" s="47" t="s">
        <v>39</v>
      </c>
      <c r="D16" s="47" t="s">
        <v>203</v>
      </c>
      <c r="E16" s="47" t="s">
        <v>204</v>
      </c>
      <c r="F16" s="45">
        <v>671.38</v>
      </c>
    </row>
    <row r="17" spans="1:6" ht="15">
      <c r="A17" s="18">
        <v>7</v>
      </c>
      <c r="B17" s="47" t="s">
        <v>200</v>
      </c>
      <c r="C17" s="47" t="s">
        <v>39</v>
      </c>
      <c r="D17" s="47" t="s">
        <v>205</v>
      </c>
      <c r="E17" s="47" t="s">
        <v>205</v>
      </c>
      <c r="F17" s="45">
        <v>1684.43</v>
      </c>
    </row>
    <row r="18" spans="1:6" ht="15">
      <c r="A18" s="18">
        <v>8</v>
      </c>
      <c r="B18" s="47" t="s">
        <v>200</v>
      </c>
      <c r="C18" s="47" t="s">
        <v>39</v>
      </c>
      <c r="D18" s="47" t="s">
        <v>206</v>
      </c>
      <c r="E18" s="47" t="s">
        <v>206</v>
      </c>
      <c r="F18" s="45">
        <v>1942.57</v>
      </c>
    </row>
    <row r="19" spans="1:6" ht="15">
      <c r="A19" s="18">
        <v>9</v>
      </c>
      <c r="B19" s="45" t="s">
        <v>200</v>
      </c>
      <c r="C19" s="45" t="s">
        <v>21</v>
      </c>
      <c r="D19" s="45" t="s">
        <v>207</v>
      </c>
      <c r="E19" s="45" t="s">
        <v>207</v>
      </c>
      <c r="F19" s="45">
        <v>535.88</v>
      </c>
    </row>
    <row r="20" spans="1:6" ht="15">
      <c r="A20" s="18">
        <v>10</v>
      </c>
      <c r="B20" s="45" t="s">
        <v>38</v>
      </c>
      <c r="C20" s="45" t="s">
        <v>21</v>
      </c>
      <c r="D20" s="45" t="s">
        <v>208</v>
      </c>
      <c r="E20" s="45" t="s">
        <v>209</v>
      </c>
      <c r="F20" s="45">
        <v>2298.19</v>
      </c>
    </row>
    <row r="21" spans="1:6" ht="15">
      <c r="A21" s="18">
        <v>11</v>
      </c>
      <c r="B21" s="47" t="s">
        <v>210</v>
      </c>
      <c r="C21" s="47" t="s">
        <v>39</v>
      </c>
      <c r="D21" s="47" t="s">
        <v>211</v>
      </c>
      <c r="E21" s="47" t="s">
        <v>212</v>
      </c>
      <c r="F21" s="70">
        <v>7544.23</v>
      </c>
    </row>
    <row r="22" spans="1:6" ht="15">
      <c r="A22" s="7"/>
      <c r="B22" s="7"/>
      <c r="C22" s="7"/>
      <c r="D22" s="7"/>
      <c r="E22" s="7"/>
      <c r="F22" s="7">
        <f>SUM(F11:F21)</f>
        <v>35627.899999999994</v>
      </c>
    </row>
  </sheetData>
  <sheetProtection/>
  <mergeCells count="6">
    <mergeCell ref="A1:E1"/>
    <mergeCell ref="D2:E2"/>
    <mergeCell ref="A9:H9"/>
    <mergeCell ref="A3:A4"/>
    <mergeCell ref="B3:B4"/>
    <mergeCell ref="D3:D4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A1">
      <selection activeCell="H2" sqref="H1:H65536"/>
    </sheetView>
  </sheetViews>
  <sheetFormatPr defaultColWidth="9.00390625" defaultRowHeight="14.25"/>
  <cols>
    <col min="1" max="1" width="4.875" style="0" customWidth="1"/>
    <col min="2" max="2" width="8.25390625" style="0" customWidth="1"/>
    <col min="3" max="3" width="9.125" style="0" customWidth="1"/>
    <col min="4" max="4" width="6.50390625" style="0" customWidth="1"/>
    <col min="5" max="5" width="8.625" style="0" customWidth="1"/>
    <col min="6" max="6" width="10.125" style="0" customWidth="1"/>
    <col min="7" max="7" width="19.75390625" style="7" customWidth="1"/>
    <col min="8" max="9" width="11.125" style="0" hidden="1" customWidth="1"/>
    <col min="10" max="13" width="11.125" style="7" hidden="1" customWidth="1"/>
    <col min="14" max="14" width="9.75390625" style="7" hidden="1" customWidth="1"/>
    <col min="15" max="15" width="12.875" style="0" hidden="1" customWidth="1"/>
    <col min="16" max="16" width="11.875" style="0" hidden="1" customWidth="1"/>
    <col min="17" max="18" width="11.50390625" style="0" hidden="1" customWidth="1"/>
    <col min="19" max="19" width="17.25390625" style="0" hidden="1" customWidth="1"/>
    <col min="20" max="20" width="13.25390625" style="0" customWidth="1"/>
    <col min="21" max="21" width="12.625" style="8" customWidth="1"/>
    <col min="22" max="22" width="16.875" style="38" hidden="1" customWidth="1"/>
    <col min="23" max="23" width="18.00390625" style="38" hidden="1" customWidth="1"/>
    <col min="24" max="24" width="33.75390625" style="0" hidden="1" customWidth="1"/>
    <col min="25" max="25" width="33.50390625" style="0" hidden="1" customWidth="1"/>
  </cols>
  <sheetData>
    <row r="1" spans="1:21" ht="28.5" customHeight="1">
      <c r="A1" s="77" t="s">
        <v>213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5" ht="9" customHeight="1">
      <c r="A2" s="10" t="s">
        <v>12</v>
      </c>
      <c r="B2" s="11" t="s">
        <v>214</v>
      </c>
      <c r="C2" s="11" t="s">
        <v>215</v>
      </c>
      <c r="D2" s="10" t="s">
        <v>216</v>
      </c>
      <c r="E2" s="10" t="s">
        <v>16</v>
      </c>
      <c r="F2" s="11" t="s">
        <v>14</v>
      </c>
      <c r="G2" s="11" t="s">
        <v>217</v>
      </c>
      <c r="H2" s="25" t="s">
        <v>218</v>
      </c>
      <c r="I2" s="27"/>
      <c r="J2" s="25" t="s">
        <v>219</v>
      </c>
      <c r="K2" s="25"/>
      <c r="L2" s="28" t="s">
        <v>220</v>
      </c>
      <c r="M2" s="28" t="s">
        <v>221</v>
      </c>
      <c r="N2" s="11" t="s">
        <v>222</v>
      </c>
      <c r="O2" s="10" t="s">
        <v>223</v>
      </c>
      <c r="P2" s="10" t="s">
        <v>224</v>
      </c>
      <c r="Q2" s="10" t="s">
        <v>225</v>
      </c>
      <c r="R2" s="10" t="s">
        <v>226</v>
      </c>
      <c r="S2" s="10" t="s">
        <v>227</v>
      </c>
      <c r="T2" s="10" t="s">
        <v>228</v>
      </c>
      <c r="U2" s="21" t="s">
        <v>229</v>
      </c>
      <c r="V2" s="54" t="s">
        <v>230</v>
      </c>
      <c r="W2" s="54" t="s">
        <v>231</v>
      </c>
      <c r="X2" s="10" t="s">
        <v>232</v>
      </c>
      <c r="Y2" s="10" t="s">
        <v>233</v>
      </c>
    </row>
    <row r="3" spans="1:25" ht="9" customHeight="1">
      <c r="A3" s="12"/>
      <c r="B3" s="13"/>
      <c r="C3" s="13"/>
      <c r="D3" s="12"/>
      <c r="E3" s="12"/>
      <c r="F3" s="13"/>
      <c r="G3" s="13"/>
      <c r="H3" s="25" t="s">
        <v>234</v>
      </c>
      <c r="I3" s="25" t="s">
        <v>235</v>
      </c>
      <c r="J3" s="25" t="s">
        <v>234</v>
      </c>
      <c r="K3" s="25" t="s">
        <v>235</v>
      </c>
      <c r="L3" s="29"/>
      <c r="M3" s="29"/>
      <c r="N3" s="13"/>
      <c r="O3" s="12"/>
      <c r="P3" s="12"/>
      <c r="Q3" s="12"/>
      <c r="R3" s="12"/>
      <c r="S3" s="12"/>
      <c r="T3" s="12"/>
      <c r="U3" s="22"/>
      <c r="V3" s="54"/>
      <c r="W3" s="54"/>
      <c r="X3" s="10"/>
      <c r="Y3" s="10"/>
    </row>
    <row r="4" spans="1:25" ht="15">
      <c r="A4" s="15">
        <v>1</v>
      </c>
      <c r="B4" s="15" t="s">
        <v>153</v>
      </c>
      <c r="C4" s="15" t="s">
        <v>20</v>
      </c>
      <c r="D4" s="15" t="s">
        <v>22</v>
      </c>
      <c r="E4" s="15" t="s">
        <v>23</v>
      </c>
      <c r="F4" s="15" t="s">
        <v>21</v>
      </c>
      <c r="G4" s="15" t="s">
        <v>236</v>
      </c>
      <c r="H4" s="15"/>
      <c r="I4" s="15"/>
      <c r="J4" s="15"/>
      <c r="K4" s="15"/>
      <c r="L4" s="15">
        <f aca="true" t="shared" si="0" ref="L4:M45">H4+J4</f>
        <v>0</v>
      </c>
      <c r="M4" s="15">
        <f t="shared" si="0"/>
        <v>0</v>
      </c>
      <c r="N4" s="15" t="s">
        <v>237</v>
      </c>
      <c r="O4" s="15">
        <v>58491.09</v>
      </c>
      <c r="P4" s="15">
        <v>23713.94</v>
      </c>
      <c r="Q4" s="15">
        <v>14035.15</v>
      </c>
      <c r="R4" s="15"/>
      <c r="S4" s="15"/>
      <c r="T4" s="15">
        <f aca="true" t="shared" si="1" ref="T4:T66">O4-P4-Q4-R4-S4</f>
        <v>20741.999999999993</v>
      </c>
      <c r="U4" s="15">
        <f>T4*0.7</f>
        <v>14519.399999999994</v>
      </c>
      <c r="V4" s="16">
        <v>20210104</v>
      </c>
      <c r="W4" s="16">
        <v>20211102</v>
      </c>
      <c r="X4" s="32" t="s">
        <v>238</v>
      </c>
      <c r="Y4" s="14"/>
    </row>
    <row r="5" spans="1:25" ht="15">
      <c r="A5" s="15">
        <v>2</v>
      </c>
      <c r="B5" s="15" t="s">
        <v>153</v>
      </c>
      <c r="C5" s="15" t="s">
        <v>24</v>
      </c>
      <c r="D5" s="15" t="s">
        <v>25</v>
      </c>
      <c r="E5" s="15" t="s">
        <v>25</v>
      </c>
      <c r="F5" s="15" t="s">
        <v>21</v>
      </c>
      <c r="G5" s="15" t="s">
        <v>239</v>
      </c>
      <c r="H5" s="15"/>
      <c r="I5" s="15"/>
      <c r="J5" s="15"/>
      <c r="K5" s="15"/>
      <c r="L5" s="15">
        <f t="shared" si="0"/>
        <v>0</v>
      </c>
      <c r="M5" s="15">
        <f t="shared" si="0"/>
        <v>0</v>
      </c>
      <c r="N5" s="15" t="s">
        <v>237</v>
      </c>
      <c r="O5" s="15">
        <v>60214.44</v>
      </c>
      <c r="P5" s="15">
        <v>42150.11</v>
      </c>
      <c r="Q5" s="15">
        <v>11741.81</v>
      </c>
      <c r="R5" s="15"/>
      <c r="S5" s="15"/>
      <c r="T5" s="15">
        <f t="shared" si="1"/>
        <v>6322.520000000002</v>
      </c>
      <c r="U5" s="15">
        <v>4425.76</v>
      </c>
      <c r="V5" s="16" t="s">
        <v>240</v>
      </c>
      <c r="W5" s="16" t="s">
        <v>241</v>
      </c>
      <c r="X5" s="32" t="s">
        <v>242</v>
      </c>
      <c r="Y5" s="14"/>
    </row>
    <row r="6" spans="1:25" ht="15">
      <c r="A6" s="15">
        <v>3</v>
      </c>
      <c r="B6" s="15" t="s">
        <v>153</v>
      </c>
      <c r="C6" s="15" t="s">
        <v>24</v>
      </c>
      <c r="D6" s="15" t="s">
        <v>26</v>
      </c>
      <c r="E6" s="15" t="s">
        <v>26</v>
      </c>
      <c r="F6" s="15" t="s">
        <v>21</v>
      </c>
      <c r="G6" s="15" t="s">
        <v>243</v>
      </c>
      <c r="H6" s="15"/>
      <c r="I6" s="15"/>
      <c r="J6" s="15"/>
      <c r="K6" s="15"/>
      <c r="L6" s="15">
        <f t="shared" si="0"/>
        <v>0</v>
      </c>
      <c r="M6" s="15">
        <f t="shared" si="0"/>
        <v>0</v>
      </c>
      <c r="N6" s="15" t="s">
        <v>237</v>
      </c>
      <c r="O6" s="15">
        <v>3293.71</v>
      </c>
      <c r="P6" s="15">
        <v>1468.74</v>
      </c>
      <c r="Q6" s="15"/>
      <c r="R6" s="15"/>
      <c r="S6" s="15"/>
      <c r="T6" s="15">
        <f t="shared" si="1"/>
        <v>1824.97</v>
      </c>
      <c r="U6" s="15">
        <v>1277.48</v>
      </c>
      <c r="V6" s="16" t="s">
        <v>244</v>
      </c>
      <c r="W6" s="16" t="s">
        <v>245</v>
      </c>
      <c r="X6" s="32"/>
      <c r="Y6" s="14"/>
    </row>
    <row r="7" spans="1:25" ht="15">
      <c r="A7" s="15">
        <v>4</v>
      </c>
      <c r="B7" s="15" t="s">
        <v>153</v>
      </c>
      <c r="C7" s="15" t="s">
        <v>27</v>
      </c>
      <c r="D7" s="15" t="s">
        <v>28</v>
      </c>
      <c r="E7" s="15" t="s">
        <v>28</v>
      </c>
      <c r="F7" s="15" t="s">
        <v>21</v>
      </c>
      <c r="G7" s="15" t="s">
        <v>243</v>
      </c>
      <c r="H7" s="15"/>
      <c r="I7" s="15"/>
      <c r="J7" s="15"/>
      <c r="K7" s="15"/>
      <c r="L7" s="15">
        <f t="shared" si="0"/>
        <v>0</v>
      </c>
      <c r="M7" s="15">
        <f t="shared" si="0"/>
        <v>0</v>
      </c>
      <c r="N7" s="15" t="s">
        <v>237</v>
      </c>
      <c r="O7" s="15">
        <v>1169.36</v>
      </c>
      <c r="P7" s="15">
        <v>701.63</v>
      </c>
      <c r="Q7" s="15"/>
      <c r="R7" s="15"/>
      <c r="S7" s="15"/>
      <c r="T7" s="15">
        <f t="shared" si="1"/>
        <v>467.7299999999999</v>
      </c>
      <c r="U7" s="15">
        <v>327.41</v>
      </c>
      <c r="V7" s="16" t="s">
        <v>246</v>
      </c>
      <c r="W7" s="16" t="s">
        <v>247</v>
      </c>
      <c r="X7" s="32"/>
      <c r="Y7" s="14"/>
    </row>
    <row r="8" spans="1:25" s="33" customFormat="1" ht="15">
      <c r="A8" s="79">
        <v>5</v>
      </c>
      <c r="B8" s="79" t="s">
        <v>153</v>
      </c>
      <c r="C8" s="79" t="s">
        <v>29</v>
      </c>
      <c r="D8" s="79" t="s">
        <v>31</v>
      </c>
      <c r="E8" s="79" t="s">
        <v>31</v>
      </c>
      <c r="F8" s="79" t="s">
        <v>30</v>
      </c>
      <c r="G8" s="79" t="s">
        <v>243</v>
      </c>
      <c r="H8" s="79"/>
      <c r="I8" s="79"/>
      <c r="J8" s="79"/>
      <c r="K8" s="79"/>
      <c r="L8" s="79">
        <f t="shared" si="0"/>
        <v>0</v>
      </c>
      <c r="M8" s="79">
        <f t="shared" si="0"/>
        <v>0</v>
      </c>
      <c r="N8" s="79" t="s">
        <v>237</v>
      </c>
      <c r="O8" s="79">
        <v>1695.56</v>
      </c>
      <c r="P8" s="79">
        <v>782.56</v>
      </c>
      <c r="Q8" s="79"/>
      <c r="R8" s="79"/>
      <c r="S8" s="79"/>
      <c r="T8" s="79">
        <f t="shared" si="1"/>
        <v>913</v>
      </c>
      <c r="U8" s="15">
        <v>913</v>
      </c>
      <c r="V8" s="56" t="s">
        <v>248</v>
      </c>
      <c r="W8" s="56" t="s">
        <v>249</v>
      </c>
      <c r="X8" s="59"/>
      <c r="Y8" s="82"/>
    </row>
    <row r="9" spans="1:25" ht="15">
      <c r="A9" s="15">
        <v>6</v>
      </c>
      <c r="B9" s="15" t="s">
        <v>153</v>
      </c>
      <c r="C9" s="15" t="s">
        <v>29</v>
      </c>
      <c r="D9" s="15" t="s">
        <v>32</v>
      </c>
      <c r="E9" s="15" t="s">
        <v>32</v>
      </c>
      <c r="F9" s="15" t="s">
        <v>21</v>
      </c>
      <c r="G9" s="15" t="s">
        <v>250</v>
      </c>
      <c r="H9" s="15"/>
      <c r="I9" s="15"/>
      <c r="J9" s="15"/>
      <c r="K9" s="15"/>
      <c r="L9" s="15">
        <f t="shared" si="0"/>
        <v>0</v>
      </c>
      <c r="M9" s="15">
        <f t="shared" si="0"/>
        <v>0</v>
      </c>
      <c r="N9" s="15" t="s">
        <v>237</v>
      </c>
      <c r="O9" s="15">
        <v>2760.46</v>
      </c>
      <c r="P9" s="15">
        <v>1629.38</v>
      </c>
      <c r="Q9" s="15"/>
      <c r="R9" s="15"/>
      <c r="S9" s="15"/>
      <c r="T9" s="15">
        <f t="shared" si="1"/>
        <v>1131.08</v>
      </c>
      <c r="U9" s="15">
        <v>791.76</v>
      </c>
      <c r="V9" s="16" t="s">
        <v>251</v>
      </c>
      <c r="W9" s="16" t="s">
        <v>252</v>
      </c>
      <c r="X9" s="32"/>
      <c r="Y9" s="14"/>
    </row>
    <row r="10" spans="1:25" ht="15">
      <c r="A10" s="15">
        <v>7</v>
      </c>
      <c r="B10" s="15" t="s">
        <v>153</v>
      </c>
      <c r="C10" s="15" t="s">
        <v>24</v>
      </c>
      <c r="D10" s="15" t="s">
        <v>33</v>
      </c>
      <c r="E10" s="15" t="s">
        <v>33</v>
      </c>
      <c r="F10" s="15" t="s">
        <v>21</v>
      </c>
      <c r="G10" s="15" t="s">
        <v>253</v>
      </c>
      <c r="H10" s="15"/>
      <c r="I10" s="15"/>
      <c r="J10" s="15"/>
      <c r="K10" s="15"/>
      <c r="L10" s="15">
        <f t="shared" si="0"/>
        <v>0</v>
      </c>
      <c r="M10" s="15">
        <f t="shared" si="0"/>
        <v>0</v>
      </c>
      <c r="N10" s="15" t="s">
        <v>237</v>
      </c>
      <c r="O10" s="15">
        <v>2103.53</v>
      </c>
      <c r="P10" s="15">
        <v>1223.63</v>
      </c>
      <c r="Q10" s="15"/>
      <c r="R10" s="15"/>
      <c r="S10" s="15"/>
      <c r="T10" s="15">
        <f t="shared" si="1"/>
        <v>879.9000000000001</v>
      </c>
      <c r="U10" s="15">
        <f>T10*0.7</f>
        <v>615.9300000000001</v>
      </c>
      <c r="V10" s="16" t="s">
        <v>254</v>
      </c>
      <c r="W10" s="16" t="s">
        <v>247</v>
      </c>
      <c r="X10" s="32"/>
      <c r="Y10" s="14"/>
    </row>
    <row r="11" spans="1:25" ht="15">
      <c r="A11" s="15">
        <v>8</v>
      </c>
      <c r="B11" s="15" t="s">
        <v>153</v>
      </c>
      <c r="C11" s="15" t="s">
        <v>29</v>
      </c>
      <c r="D11" s="15" t="s">
        <v>34</v>
      </c>
      <c r="E11" s="15" t="s">
        <v>34</v>
      </c>
      <c r="F11" s="15" t="s">
        <v>21</v>
      </c>
      <c r="G11" s="15" t="s">
        <v>255</v>
      </c>
      <c r="H11" s="15"/>
      <c r="I11" s="15"/>
      <c r="J11" s="15"/>
      <c r="K11" s="15"/>
      <c r="L11" s="15">
        <f t="shared" si="0"/>
        <v>0</v>
      </c>
      <c r="M11" s="15">
        <f t="shared" si="0"/>
        <v>0</v>
      </c>
      <c r="N11" s="15" t="s">
        <v>237</v>
      </c>
      <c r="O11" s="15">
        <v>1136.4</v>
      </c>
      <c r="P11" s="15">
        <v>453.54</v>
      </c>
      <c r="Q11" s="15"/>
      <c r="R11" s="15"/>
      <c r="S11" s="15"/>
      <c r="T11" s="15">
        <f t="shared" si="1"/>
        <v>682.8600000000001</v>
      </c>
      <c r="U11" s="15">
        <v>478</v>
      </c>
      <c r="V11" s="16" t="s">
        <v>256</v>
      </c>
      <c r="W11" s="16" t="s">
        <v>257</v>
      </c>
      <c r="X11" s="32" t="s">
        <v>258</v>
      </c>
      <c r="Y11" s="14"/>
    </row>
    <row r="12" spans="1:25" ht="15">
      <c r="A12" s="15">
        <v>9</v>
      </c>
      <c r="B12" s="15" t="s">
        <v>153</v>
      </c>
      <c r="C12" s="15" t="s">
        <v>24</v>
      </c>
      <c r="D12" s="15" t="s">
        <v>35</v>
      </c>
      <c r="E12" s="15" t="s">
        <v>35</v>
      </c>
      <c r="F12" s="15" t="s">
        <v>21</v>
      </c>
      <c r="G12" s="15" t="s">
        <v>259</v>
      </c>
      <c r="H12" s="15"/>
      <c r="I12" s="15"/>
      <c r="J12" s="15"/>
      <c r="K12" s="15"/>
      <c r="L12" s="15">
        <f t="shared" si="0"/>
        <v>0</v>
      </c>
      <c r="M12" s="15">
        <f t="shared" si="0"/>
        <v>0</v>
      </c>
      <c r="N12" s="15" t="s">
        <v>237</v>
      </c>
      <c r="O12" s="15">
        <v>4353.6</v>
      </c>
      <c r="P12" s="15">
        <v>967.9</v>
      </c>
      <c r="Q12" s="15"/>
      <c r="R12" s="15"/>
      <c r="S12" s="15"/>
      <c r="T12" s="15">
        <f t="shared" si="1"/>
        <v>3385.7000000000003</v>
      </c>
      <c r="U12" s="15">
        <f>T12*0.7</f>
        <v>2369.9900000000002</v>
      </c>
      <c r="V12" s="16" t="s">
        <v>260</v>
      </c>
      <c r="W12" s="16" t="s">
        <v>261</v>
      </c>
      <c r="X12" s="32"/>
      <c r="Y12" s="14"/>
    </row>
    <row r="13" spans="1:25" ht="15">
      <c r="A13" s="45">
        <v>10</v>
      </c>
      <c r="B13" s="45" t="s">
        <v>153</v>
      </c>
      <c r="C13" s="45" t="s">
        <v>29</v>
      </c>
      <c r="D13" s="45" t="s">
        <v>36</v>
      </c>
      <c r="E13" s="45" t="s">
        <v>36</v>
      </c>
      <c r="F13" s="45" t="s">
        <v>21</v>
      </c>
      <c r="G13" s="45" t="s">
        <v>262</v>
      </c>
      <c r="H13" s="45"/>
      <c r="I13" s="45"/>
      <c r="J13" s="45"/>
      <c r="K13" s="45"/>
      <c r="L13" s="45">
        <f t="shared" si="0"/>
        <v>0</v>
      </c>
      <c r="M13" s="45">
        <f t="shared" si="0"/>
        <v>0</v>
      </c>
      <c r="N13" s="45" t="s">
        <v>237</v>
      </c>
      <c r="O13" s="45">
        <v>1443.1</v>
      </c>
      <c r="P13" s="45">
        <v>865.86</v>
      </c>
      <c r="Q13" s="45"/>
      <c r="R13" s="45"/>
      <c r="S13" s="45"/>
      <c r="T13" s="45">
        <f t="shared" si="1"/>
        <v>577.2399999999999</v>
      </c>
      <c r="U13" s="45">
        <v>404.07</v>
      </c>
      <c r="V13" s="16" t="s">
        <v>263</v>
      </c>
      <c r="W13" s="16" t="s">
        <v>264</v>
      </c>
      <c r="X13" s="32" t="s">
        <v>265</v>
      </c>
      <c r="Y13" s="14"/>
    </row>
    <row r="14" spans="1:25" ht="15">
      <c r="A14" s="15">
        <v>11</v>
      </c>
      <c r="B14" s="15" t="s">
        <v>153</v>
      </c>
      <c r="C14" s="15" t="s">
        <v>29</v>
      </c>
      <c r="D14" s="15" t="s">
        <v>37</v>
      </c>
      <c r="E14" s="15" t="s">
        <v>37</v>
      </c>
      <c r="F14" s="15" t="s">
        <v>21</v>
      </c>
      <c r="G14" s="15" t="s">
        <v>266</v>
      </c>
      <c r="H14" s="15"/>
      <c r="I14" s="15"/>
      <c r="J14" s="15"/>
      <c r="K14" s="15"/>
      <c r="L14" s="15">
        <f t="shared" si="0"/>
        <v>0</v>
      </c>
      <c r="M14" s="15">
        <f t="shared" si="0"/>
        <v>0</v>
      </c>
      <c r="N14" s="15" t="s">
        <v>237</v>
      </c>
      <c r="O14" s="15">
        <v>824.04</v>
      </c>
      <c r="P14" s="15">
        <v>484.44</v>
      </c>
      <c r="Q14" s="15"/>
      <c r="R14" s="15"/>
      <c r="S14" s="15"/>
      <c r="T14" s="15">
        <f t="shared" si="1"/>
        <v>339.59999999999997</v>
      </c>
      <c r="U14" s="15">
        <f>T14*0.7</f>
        <v>237.71999999999997</v>
      </c>
      <c r="V14" s="16" t="s">
        <v>267</v>
      </c>
      <c r="W14" s="16" t="s">
        <v>268</v>
      </c>
      <c r="X14" s="32"/>
      <c r="Y14" s="14"/>
    </row>
    <row r="15" spans="1:25" s="36" customFormat="1" ht="15">
      <c r="A15" s="26">
        <v>12</v>
      </c>
      <c r="B15" s="26" t="s">
        <v>269</v>
      </c>
      <c r="C15" s="26" t="s">
        <v>38</v>
      </c>
      <c r="D15" s="26" t="s">
        <v>40</v>
      </c>
      <c r="E15" s="26" t="s">
        <v>41</v>
      </c>
      <c r="F15" s="26" t="s">
        <v>39</v>
      </c>
      <c r="G15" s="26" t="s">
        <v>243</v>
      </c>
      <c r="H15" s="26"/>
      <c r="I15" s="26"/>
      <c r="J15" s="26"/>
      <c r="K15" s="26"/>
      <c r="L15" s="26">
        <f t="shared" si="0"/>
        <v>0</v>
      </c>
      <c r="M15" s="26">
        <f t="shared" si="0"/>
        <v>0</v>
      </c>
      <c r="N15" s="26" t="s">
        <v>237</v>
      </c>
      <c r="O15" s="26">
        <v>2995.69</v>
      </c>
      <c r="P15" s="26">
        <v>1709.29</v>
      </c>
      <c r="Q15" s="26"/>
      <c r="R15" s="26"/>
      <c r="S15" s="26"/>
      <c r="T15" s="26">
        <f t="shared" si="1"/>
        <v>1286.4</v>
      </c>
      <c r="U15" s="26">
        <v>900.48</v>
      </c>
      <c r="V15" s="81" t="s">
        <v>270</v>
      </c>
      <c r="W15" s="81" t="s">
        <v>271</v>
      </c>
      <c r="X15" s="69"/>
      <c r="Y15" s="83"/>
    </row>
    <row r="16" spans="1:25" s="33" customFormat="1" ht="15">
      <c r="A16" s="79">
        <v>13</v>
      </c>
      <c r="B16" s="79" t="s">
        <v>269</v>
      </c>
      <c r="C16" s="79" t="s">
        <v>42</v>
      </c>
      <c r="D16" s="79" t="s">
        <v>43</v>
      </c>
      <c r="E16" s="79" t="s">
        <v>43</v>
      </c>
      <c r="F16" s="79" t="s">
        <v>30</v>
      </c>
      <c r="G16" s="79" t="s">
        <v>243</v>
      </c>
      <c r="H16" s="79"/>
      <c r="I16" s="79"/>
      <c r="J16" s="79"/>
      <c r="K16" s="79"/>
      <c r="L16" s="79">
        <f t="shared" si="0"/>
        <v>0</v>
      </c>
      <c r="M16" s="79">
        <f t="shared" si="0"/>
        <v>0</v>
      </c>
      <c r="N16" s="79" t="s">
        <v>237</v>
      </c>
      <c r="O16" s="79">
        <v>1856.3</v>
      </c>
      <c r="P16" s="79">
        <v>796.94</v>
      </c>
      <c r="Q16" s="79"/>
      <c r="R16" s="79"/>
      <c r="S16" s="79"/>
      <c r="T16" s="79">
        <f t="shared" si="1"/>
        <v>1059.36</v>
      </c>
      <c r="U16" s="15">
        <v>1059.36</v>
      </c>
      <c r="V16" s="56" t="s">
        <v>272</v>
      </c>
      <c r="W16" s="56" t="s">
        <v>273</v>
      </c>
      <c r="X16" s="59"/>
      <c r="Y16" s="82"/>
    </row>
    <row r="17" spans="1:25" ht="15">
      <c r="A17" s="15">
        <v>14</v>
      </c>
      <c r="B17" s="15" t="s">
        <v>269</v>
      </c>
      <c r="C17" s="15" t="s">
        <v>44</v>
      </c>
      <c r="D17" s="15" t="s">
        <v>45</v>
      </c>
      <c r="E17" s="15" t="s">
        <v>46</v>
      </c>
      <c r="F17" s="15" t="s">
        <v>21</v>
      </c>
      <c r="G17" s="15" t="s">
        <v>274</v>
      </c>
      <c r="H17" s="15"/>
      <c r="I17" s="15"/>
      <c r="J17" s="15"/>
      <c r="K17" s="15"/>
      <c r="L17" s="15">
        <f t="shared" si="0"/>
        <v>0</v>
      </c>
      <c r="M17" s="15">
        <f t="shared" si="0"/>
        <v>0</v>
      </c>
      <c r="N17" s="15" t="s">
        <v>237</v>
      </c>
      <c r="O17" s="15">
        <v>2975.5</v>
      </c>
      <c r="P17" s="15">
        <v>1661.49</v>
      </c>
      <c r="Q17" s="15"/>
      <c r="R17" s="15"/>
      <c r="S17" s="15"/>
      <c r="T17" s="15">
        <f t="shared" si="1"/>
        <v>1314.01</v>
      </c>
      <c r="U17" s="15">
        <v>919.81</v>
      </c>
      <c r="V17" s="16" t="s">
        <v>275</v>
      </c>
      <c r="W17" s="16" t="s">
        <v>276</v>
      </c>
      <c r="X17" s="32" t="s">
        <v>277</v>
      </c>
      <c r="Y17" s="14"/>
    </row>
    <row r="18" spans="1:25" ht="15">
      <c r="A18" s="15">
        <v>15</v>
      </c>
      <c r="B18" s="15" t="s">
        <v>278</v>
      </c>
      <c r="C18" s="15" t="s">
        <v>47</v>
      </c>
      <c r="D18" s="15" t="s">
        <v>48</v>
      </c>
      <c r="E18" s="15" t="s">
        <v>48</v>
      </c>
      <c r="F18" s="15" t="s">
        <v>21</v>
      </c>
      <c r="G18" s="15" t="s">
        <v>279</v>
      </c>
      <c r="H18" s="15"/>
      <c r="I18" s="15"/>
      <c r="J18" s="15"/>
      <c r="K18" s="15"/>
      <c r="L18" s="15">
        <f t="shared" si="0"/>
        <v>0</v>
      </c>
      <c r="M18" s="15">
        <f t="shared" si="0"/>
        <v>0</v>
      </c>
      <c r="N18" s="15" t="s">
        <v>237</v>
      </c>
      <c r="O18" s="15">
        <v>4461.3</v>
      </c>
      <c r="P18" s="15">
        <v>585.85</v>
      </c>
      <c r="Q18" s="15"/>
      <c r="R18" s="15"/>
      <c r="S18" s="15"/>
      <c r="T18" s="15">
        <f t="shared" si="1"/>
        <v>3875.4500000000003</v>
      </c>
      <c r="U18" s="15">
        <v>2712.82</v>
      </c>
      <c r="V18" s="16" t="s">
        <v>280</v>
      </c>
      <c r="W18" s="16" t="s">
        <v>281</v>
      </c>
      <c r="X18" s="32"/>
      <c r="Y18" s="14"/>
    </row>
    <row r="19" spans="1:25" ht="15">
      <c r="A19" s="15">
        <v>16</v>
      </c>
      <c r="B19" s="15" t="s">
        <v>278</v>
      </c>
      <c r="C19" s="15" t="s">
        <v>47</v>
      </c>
      <c r="D19" s="15" t="s">
        <v>49</v>
      </c>
      <c r="E19" s="15" t="s">
        <v>49</v>
      </c>
      <c r="F19" s="15" t="s">
        <v>21</v>
      </c>
      <c r="G19" s="15" t="s">
        <v>282</v>
      </c>
      <c r="H19" s="15"/>
      <c r="I19" s="15"/>
      <c r="J19" s="15"/>
      <c r="K19" s="15"/>
      <c r="L19" s="15">
        <f t="shared" si="0"/>
        <v>0</v>
      </c>
      <c r="M19" s="15">
        <f t="shared" si="0"/>
        <v>0</v>
      </c>
      <c r="N19" s="15" t="s">
        <v>237</v>
      </c>
      <c r="O19" s="15">
        <v>5443.8</v>
      </c>
      <c r="P19" s="15">
        <v>4421.43</v>
      </c>
      <c r="Q19" s="15"/>
      <c r="R19" s="15"/>
      <c r="S19" s="15"/>
      <c r="T19" s="15">
        <f t="shared" si="1"/>
        <v>1022.3699999999999</v>
      </c>
      <c r="U19" s="15">
        <v>715.66</v>
      </c>
      <c r="V19" s="16" t="s">
        <v>260</v>
      </c>
      <c r="W19" s="16" t="s">
        <v>261</v>
      </c>
      <c r="X19" s="32"/>
      <c r="Y19" s="14"/>
    </row>
    <row r="20" spans="1:25" ht="15">
      <c r="A20" s="15">
        <v>17</v>
      </c>
      <c r="B20" s="15" t="s">
        <v>278</v>
      </c>
      <c r="C20" s="15" t="s">
        <v>47</v>
      </c>
      <c r="D20" s="15" t="s">
        <v>50</v>
      </c>
      <c r="E20" s="15" t="s">
        <v>50</v>
      </c>
      <c r="F20" s="15" t="s">
        <v>21</v>
      </c>
      <c r="G20" s="15" t="s">
        <v>253</v>
      </c>
      <c r="H20" s="15"/>
      <c r="I20" s="15"/>
      <c r="J20" s="15"/>
      <c r="K20" s="15"/>
      <c r="L20" s="15">
        <f t="shared" si="0"/>
        <v>0</v>
      </c>
      <c r="M20" s="15">
        <f t="shared" si="0"/>
        <v>0</v>
      </c>
      <c r="N20" s="15" t="s">
        <v>237</v>
      </c>
      <c r="O20" s="15">
        <v>969.32</v>
      </c>
      <c r="P20" s="15">
        <v>506.95</v>
      </c>
      <c r="Q20" s="15"/>
      <c r="R20" s="15"/>
      <c r="S20" s="15"/>
      <c r="T20" s="15">
        <f t="shared" si="1"/>
        <v>462.37000000000006</v>
      </c>
      <c r="U20" s="15">
        <v>323.66</v>
      </c>
      <c r="V20" s="16" t="s">
        <v>283</v>
      </c>
      <c r="W20" s="16" t="s">
        <v>284</v>
      </c>
      <c r="X20" s="32" t="s">
        <v>285</v>
      </c>
      <c r="Y20" s="14"/>
    </row>
    <row r="21" spans="1:25" ht="15">
      <c r="A21" s="15">
        <v>18</v>
      </c>
      <c r="B21" s="15" t="s">
        <v>278</v>
      </c>
      <c r="C21" s="15" t="s">
        <v>47</v>
      </c>
      <c r="D21" s="15" t="s">
        <v>51</v>
      </c>
      <c r="E21" s="15" t="s">
        <v>52</v>
      </c>
      <c r="F21" s="15" t="s">
        <v>21</v>
      </c>
      <c r="G21" s="15" t="s">
        <v>255</v>
      </c>
      <c r="H21" s="15"/>
      <c r="I21" s="15"/>
      <c r="J21" s="15"/>
      <c r="K21" s="15"/>
      <c r="L21" s="15">
        <f t="shared" si="0"/>
        <v>0</v>
      </c>
      <c r="M21" s="15">
        <f t="shared" si="0"/>
        <v>0</v>
      </c>
      <c r="N21" s="15" t="s">
        <v>237</v>
      </c>
      <c r="O21" s="15">
        <v>4349.95</v>
      </c>
      <c r="P21" s="15">
        <v>1046.7</v>
      </c>
      <c r="Q21" s="15"/>
      <c r="R21" s="15"/>
      <c r="S21" s="15"/>
      <c r="T21" s="15">
        <f t="shared" si="1"/>
        <v>3303.25</v>
      </c>
      <c r="U21" s="15">
        <v>2312.25</v>
      </c>
      <c r="V21" s="16" t="s">
        <v>286</v>
      </c>
      <c r="W21" s="16" t="s">
        <v>247</v>
      </c>
      <c r="X21" s="32"/>
      <c r="Y21" s="14"/>
    </row>
    <row r="22" spans="1:25" ht="15">
      <c r="A22" s="15">
        <v>19</v>
      </c>
      <c r="B22" s="15" t="s">
        <v>278</v>
      </c>
      <c r="C22" s="15" t="s">
        <v>47</v>
      </c>
      <c r="D22" s="15" t="s">
        <v>53</v>
      </c>
      <c r="E22" s="15" t="s">
        <v>54</v>
      </c>
      <c r="F22" s="15" t="s">
        <v>21</v>
      </c>
      <c r="G22" s="15" t="s">
        <v>287</v>
      </c>
      <c r="H22" s="15"/>
      <c r="I22" s="15"/>
      <c r="J22" s="15"/>
      <c r="K22" s="15"/>
      <c r="L22" s="15">
        <f t="shared" si="0"/>
        <v>0</v>
      </c>
      <c r="M22" s="15">
        <f t="shared" si="0"/>
        <v>0</v>
      </c>
      <c r="N22" s="15" t="s">
        <v>288</v>
      </c>
      <c r="O22" s="15">
        <v>25118.48</v>
      </c>
      <c r="P22" s="15">
        <v>19321.35</v>
      </c>
      <c r="Q22" s="15"/>
      <c r="R22" s="15"/>
      <c r="S22" s="15"/>
      <c r="T22" s="15">
        <f t="shared" si="1"/>
        <v>5797.130000000001</v>
      </c>
      <c r="U22" s="15">
        <v>4057.99</v>
      </c>
      <c r="V22" s="16" t="s">
        <v>289</v>
      </c>
      <c r="W22" s="16" t="s">
        <v>290</v>
      </c>
      <c r="X22" s="32" t="s">
        <v>291</v>
      </c>
      <c r="Y22" s="14"/>
    </row>
    <row r="23" spans="1:25" ht="15">
      <c r="A23" s="15">
        <v>20</v>
      </c>
      <c r="B23" s="15" t="s">
        <v>278</v>
      </c>
      <c r="C23" s="14" t="s">
        <v>55</v>
      </c>
      <c r="D23" s="14" t="s">
        <v>56</v>
      </c>
      <c r="E23" s="14" t="s">
        <v>56</v>
      </c>
      <c r="F23" s="14" t="s">
        <v>21</v>
      </c>
      <c r="G23" s="14" t="s">
        <v>279</v>
      </c>
      <c r="H23" s="15"/>
      <c r="I23" s="15"/>
      <c r="J23" s="15"/>
      <c r="K23" s="15"/>
      <c r="L23" s="15">
        <f t="shared" si="0"/>
        <v>0</v>
      </c>
      <c r="M23" s="15">
        <f t="shared" si="0"/>
        <v>0</v>
      </c>
      <c r="N23" s="15" t="s">
        <v>237</v>
      </c>
      <c r="O23" s="15">
        <v>11907.2</v>
      </c>
      <c r="P23" s="15">
        <v>6889.66</v>
      </c>
      <c r="Q23" s="15"/>
      <c r="R23" s="15"/>
      <c r="S23" s="15"/>
      <c r="T23" s="15">
        <f t="shared" si="1"/>
        <v>5017.540000000001</v>
      </c>
      <c r="U23" s="15">
        <v>3512.28</v>
      </c>
      <c r="V23" s="16" t="s">
        <v>292</v>
      </c>
      <c r="W23" s="16" t="s">
        <v>261</v>
      </c>
      <c r="X23" s="32"/>
      <c r="Y23" s="14"/>
    </row>
    <row r="24" spans="1:25" s="36" customFormat="1" ht="15">
      <c r="A24" s="80">
        <v>21</v>
      </c>
      <c r="B24" s="80" t="s">
        <v>293</v>
      </c>
      <c r="C24" s="80" t="s">
        <v>57</v>
      </c>
      <c r="D24" s="80" t="s">
        <v>59</v>
      </c>
      <c r="E24" s="80" t="s">
        <v>59</v>
      </c>
      <c r="F24" s="80" t="s">
        <v>58</v>
      </c>
      <c r="G24" s="80" t="s">
        <v>294</v>
      </c>
      <c r="H24" s="80"/>
      <c r="I24" s="80"/>
      <c r="J24" s="80"/>
      <c r="K24" s="80"/>
      <c r="L24" s="80">
        <f t="shared" si="0"/>
        <v>0</v>
      </c>
      <c r="M24" s="80">
        <f t="shared" si="0"/>
        <v>0</v>
      </c>
      <c r="N24" s="80" t="s">
        <v>288</v>
      </c>
      <c r="O24" s="80">
        <v>53486.4</v>
      </c>
      <c r="P24" s="80">
        <v>35735.76</v>
      </c>
      <c r="Q24" s="80"/>
      <c r="R24" s="80"/>
      <c r="S24" s="80"/>
      <c r="T24" s="80">
        <f t="shared" si="1"/>
        <v>17750.64</v>
      </c>
      <c r="U24" s="80">
        <v>3500.26</v>
      </c>
      <c r="V24" s="81" t="s">
        <v>295</v>
      </c>
      <c r="W24" s="81" t="s">
        <v>296</v>
      </c>
      <c r="X24" s="69" t="s">
        <v>297</v>
      </c>
      <c r="Y24" s="83"/>
    </row>
    <row r="25" spans="1:25" ht="15">
      <c r="A25" s="15">
        <v>22</v>
      </c>
      <c r="B25" s="14" t="s">
        <v>293</v>
      </c>
      <c r="C25" s="14" t="s">
        <v>60</v>
      </c>
      <c r="D25" s="14" t="s">
        <v>61</v>
      </c>
      <c r="E25" s="14" t="s">
        <v>61</v>
      </c>
      <c r="F25" s="14" t="s">
        <v>21</v>
      </c>
      <c r="G25" s="14" t="s">
        <v>298</v>
      </c>
      <c r="H25" s="15"/>
      <c r="I25" s="15"/>
      <c r="J25" s="15"/>
      <c r="K25" s="15"/>
      <c r="L25" s="15">
        <f t="shared" si="0"/>
        <v>0</v>
      </c>
      <c r="M25" s="15">
        <f t="shared" si="0"/>
        <v>0</v>
      </c>
      <c r="N25" s="15" t="s">
        <v>288</v>
      </c>
      <c r="O25" s="15">
        <v>21241.75</v>
      </c>
      <c r="P25" s="15">
        <v>4714.06</v>
      </c>
      <c r="Q25" s="15">
        <v>3268.76</v>
      </c>
      <c r="R25" s="15">
        <v>5537.01</v>
      </c>
      <c r="S25" s="15"/>
      <c r="T25" s="15">
        <f t="shared" si="1"/>
        <v>7721.919999999998</v>
      </c>
      <c r="U25" s="15">
        <v>5405.34</v>
      </c>
      <c r="V25" s="16" t="s">
        <v>299</v>
      </c>
      <c r="W25" s="16" t="s">
        <v>300</v>
      </c>
      <c r="X25" s="32"/>
      <c r="Y25" s="14"/>
    </row>
    <row r="26" spans="1:25" ht="15">
      <c r="A26" s="15">
        <v>23</v>
      </c>
      <c r="B26" s="14" t="s">
        <v>293</v>
      </c>
      <c r="C26" s="14" t="s">
        <v>62</v>
      </c>
      <c r="D26" s="14" t="s">
        <v>63</v>
      </c>
      <c r="E26" s="14" t="s">
        <v>63</v>
      </c>
      <c r="F26" s="14" t="s">
        <v>21</v>
      </c>
      <c r="G26" s="14" t="s">
        <v>301</v>
      </c>
      <c r="H26" s="15"/>
      <c r="I26" s="15"/>
      <c r="J26" s="15"/>
      <c r="K26" s="15"/>
      <c r="L26" s="15">
        <f t="shared" si="0"/>
        <v>0</v>
      </c>
      <c r="M26" s="15">
        <f t="shared" si="0"/>
        <v>0</v>
      </c>
      <c r="N26" s="15" t="s">
        <v>237</v>
      </c>
      <c r="O26" s="15">
        <v>4818.7</v>
      </c>
      <c r="P26" s="15">
        <v>1913.98</v>
      </c>
      <c r="Q26" s="15"/>
      <c r="R26" s="15"/>
      <c r="S26" s="15"/>
      <c r="T26" s="15">
        <f t="shared" si="1"/>
        <v>2904.72</v>
      </c>
      <c r="U26" s="15">
        <v>2033.3</v>
      </c>
      <c r="V26" s="16" t="s">
        <v>260</v>
      </c>
      <c r="W26" s="16" t="s">
        <v>261</v>
      </c>
      <c r="X26" s="32"/>
      <c r="Y26" s="14"/>
    </row>
    <row r="27" spans="1:25" ht="15">
      <c r="A27" s="15">
        <v>24</v>
      </c>
      <c r="B27" s="14" t="s">
        <v>293</v>
      </c>
      <c r="C27" s="14" t="s">
        <v>64</v>
      </c>
      <c r="D27" s="14" t="s">
        <v>65</v>
      </c>
      <c r="E27" s="14" t="s">
        <v>65</v>
      </c>
      <c r="F27" s="14" t="s">
        <v>21</v>
      </c>
      <c r="G27" s="14" t="s">
        <v>279</v>
      </c>
      <c r="H27" s="15"/>
      <c r="I27" s="15"/>
      <c r="J27" s="15"/>
      <c r="K27" s="15"/>
      <c r="L27" s="15">
        <f t="shared" si="0"/>
        <v>0</v>
      </c>
      <c r="M27" s="15">
        <f t="shared" si="0"/>
        <v>0</v>
      </c>
      <c r="N27" s="15" t="s">
        <v>237</v>
      </c>
      <c r="O27" s="15">
        <v>2066.4</v>
      </c>
      <c r="P27" s="15">
        <v>345.8</v>
      </c>
      <c r="Q27" s="15"/>
      <c r="R27" s="15"/>
      <c r="S27" s="15"/>
      <c r="T27" s="15">
        <f t="shared" si="1"/>
        <v>1720.6000000000001</v>
      </c>
      <c r="U27" s="15">
        <f>T27*0.7</f>
        <v>1204.42</v>
      </c>
      <c r="V27" s="16" t="s">
        <v>302</v>
      </c>
      <c r="W27" s="16" t="s">
        <v>261</v>
      </c>
      <c r="X27" s="32"/>
      <c r="Y27" s="14"/>
    </row>
    <row r="28" spans="1:25" ht="15">
      <c r="A28" s="15">
        <v>25</v>
      </c>
      <c r="B28" s="14" t="s">
        <v>293</v>
      </c>
      <c r="C28" s="14" t="s">
        <v>64</v>
      </c>
      <c r="D28" s="14" t="s">
        <v>66</v>
      </c>
      <c r="E28" s="14" t="s">
        <v>66</v>
      </c>
      <c r="F28" s="14" t="s">
        <v>21</v>
      </c>
      <c r="G28" s="14" t="s">
        <v>301</v>
      </c>
      <c r="H28" s="15"/>
      <c r="I28" s="15"/>
      <c r="J28" s="15"/>
      <c r="K28" s="15"/>
      <c r="L28" s="15">
        <f t="shared" si="0"/>
        <v>0</v>
      </c>
      <c r="M28" s="15">
        <f t="shared" si="0"/>
        <v>0</v>
      </c>
      <c r="N28" s="15" t="s">
        <v>237</v>
      </c>
      <c r="O28" s="15">
        <v>8671.81</v>
      </c>
      <c r="P28" s="15">
        <v>7869.94</v>
      </c>
      <c r="Q28" s="15"/>
      <c r="R28" s="15"/>
      <c r="S28" s="15"/>
      <c r="T28" s="15">
        <f t="shared" si="1"/>
        <v>801.8699999999999</v>
      </c>
      <c r="U28" s="15">
        <v>561.31</v>
      </c>
      <c r="V28" s="16" t="s">
        <v>303</v>
      </c>
      <c r="W28" s="16" t="s">
        <v>261</v>
      </c>
      <c r="X28" s="32" t="s">
        <v>304</v>
      </c>
      <c r="Y28" s="14"/>
    </row>
    <row r="29" spans="1:25" ht="15">
      <c r="A29" s="15">
        <v>26</v>
      </c>
      <c r="B29" s="14" t="s">
        <v>293</v>
      </c>
      <c r="C29" s="14" t="s">
        <v>67</v>
      </c>
      <c r="D29" s="14" t="s">
        <v>68</v>
      </c>
      <c r="E29" s="14" t="s">
        <v>68</v>
      </c>
      <c r="F29" s="14" t="s">
        <v>21</v>
      </c>
      <c r="G29" s="14" t="s">
        <v>305</v>
      </c>
      <c r="H29" s="15"/>
      <c r="I29" s="15"/>
      <c r="J29" s="15"/>
      <c r="K29" s="15"/>
      <c r="L29" s="15">
        <f t="shared" si="0"/>
        <v>0</v>
      </c>
      <c r="M29" s="15">
        <f t="shared" si="0"/>
        <v>0</v>
      </c>
      <c r="N29" s="15" t="s">
        <v>237</v>
      </c>
      <c r="O29" s="15">
        <v>7537.5</v>
      </c>
      <c r="P29" s="15">
        <v>2333.4</v>
      </c>
      <c r="Q29" s="15"/>
      <c r="R29" s="15"/>
      <c r="S29" s="15"/>
      <c r="T29" s="15">
        <f t="shared" si="1"/>
        <v>5204.1</v>
      </c>
      <c r="U29" s="15">
        <f>T29*0.7</f>
        <v>3642.87</v>
      </c>
      <c r="V29" s="16" t="s">
        <v>306</v>
      </c>
      <c r="W29" s="16" t="s">
        <v>307</v>
      </c>
      <c r="X29" s="32"/>
      <c r="Y29" s="14"/>
    </row>
    <row r="30" spans="1:25" ht="15">
      <c r="A30" s="15">
        <v>27</v>
      </c>
      <c r="B30" s="14" t="s">
        <v>293</v>
      </c>
      <c r="C30" s="14" t="s">
        <v>67</v>
      </c>
      <c r="D30" s="14" t="s">
        <v>69</v>
      </c>
      <c r="E30" s="14" t="s">
        <v>69</v>
      </c>
      <c r="F30" s="14" t="s">
        <v>21</v>
      </c>
      <c r="G30" s="14" t="s">
        <v>243</v>
      </c>
      <c r="H30" s="15"/>
      <c r="I30" s="15"/>
      <c r="J30" s="15"/>
      <c r="K30" s="15"/>
      <c r="L30" s="15">
        <f t="shared" si="0"/>
        <v>0</v>
      </c>
      <c r="M30" s="15">
        <f t="shared" si="0"/>
        <v>0</v>
      </c>
      <c r="N30" s="15" t="s">
        <v>237</v>
      </c>
      <c r="O30" s="15">
        <v>3048.96</v>
      </c>
      <c r="P30" s="15">
        <v>1820.66</v>
      </c>
      <c r="Q30" s="15"/>
      <c r="R30" s="15"/>
      <c r="S30" s="15"/>
      <c r="T30" s="15">
        <f t="shared" si="1"/>
        <v>1228.3</v>
      </c>
      <c r="U30" s="15">
        <f>T30*0.7</f>
        <v>859.81</v>
      </c>
      <c r="V30" s="16" t="s">
        <v>308</v>
      </c>
      <c r="W30" s="16" t="s">
        <v>309</v>
      </c>
      <c r="X30" s="32"/>
      <c r="Y30" s="14"/>
    </row>
    <row r="31" spans="1:25" ht="15">
      <c r="A31" s="15">
        <v>28</v>
      </c>
      <c r="B31" s="14" t="s">
        <v>293</v>
      </c>
      <c r="C31" s="14" t="s">
        <v>67</v>
      </c>
      <c r="D31" s="14" t="s">
        <v>70</v>
      </c>
      <c r="E31" s="14" t="s">
        <v>70</v>
      </c>
      <c r="F31" s="14" t="s">
        <v>21</v>
      </c>
      <c r="G31" s="14" t="s">
        <v>310</v>
      </c>
      <c r="H31" s="15"/>
      <c r="I31" s="15"/>
      <c r="J31" s="15"/>
      <c r="K31" s="15"/>
      <c r="L31" s="15">
        <f t="shared" si="0"/>
        <v>0</v>
      </c>
      <c r="M31" s="15">
        <f t="shared" si="0"/>
        <v>0</v>
      </c>
      <c r="N31" s="15" t="s">
        <v>237</v>
      </c>
      <c r="O31" s="15">
        <v>779.67</v>
      </c>
      <c r="P31" s="15">
        <v>467.8</v>
      </c>
      <c r="Q31" s="15"/>
      <c r="R31" s="15"/>
      <c r="S31" s="15"/>
      <c r="T31" s="15">
        <f t="shared" si="1"/>
        <v>311.86999999999995</v>
      </c>
      <c r="U31" s="15">
        <v>218.31</v>
      </c>
      <c r="V31" s="16" t="s">
        <v>311</v>
      </c>
      <c r="W31" s="16" t="s">
        <v>311</v>
      </c>
      <c r="X31" s="32" t="s">
        <v>312</v>
      </c>
      <c r="Y31" s="14"/>
    </row>
    <row r="32" spans="1:25" ht="15">
      <c r="A32" s="15">
        <v>29</v>
      </c>
      <c r="B32" s="14" t="s">
        <v>293</v>
      </c>
      <c r="C32" s="14" t="s">
        <v>71</v>
      </c>
      <c r="D32" s="14" t="s">
        <v>72</v>
      </c>
      <c r="E32" s="14" t="s">
        <v>73</v>
      </c>
      <c r="F32" s="14" t="s">
        <v>21</v>
      </c>
      <c r="G32" s="14" t="s">
        <v>313</v>
      </c>
      <c r="H32" s="15"/>
      <c r="I32" s="15"/>
      <c r="J32" s="15"/>
      <c r="K32" s="15"/>
      <c r="L32" s="15">
        <f t="shared" si="0"/>
        <v>0</v>
      </c>
      <c r="M32" s="15">
        <f t="shared" si="0"/>
        <v>0</v>
      </c>
      <c r="N32" s="15" t="s">
        <v>237</v>
      </c>
      <c r="O32" s="15">
        <v>4083.4</v>
      </c>
      <c r="P32" s="15">
        <v>1780</v>
      </c>
      <c r="Q32" s="15"/>
      <c r="R32" s="15"/>
      <c r="S32" s="15"/>
      <c r="T32" s="15">
        <f t="shared" si="1"/>
        <v>2303.4</v>
      </c>
      <c r="U32" s="15">
        <f>T32*0.7</f>
        <v>1612.3799999999999</v>
      </c>
      <c r="V32" s="16" t="s">
        <v>314</v>
      </c>
      <c r="W32" s="16" t="s">
        <v>315</v>
      </c>
      <c r="X32" s="32"/>
      <c r="Y32" s="14"/>
    </row>
    <row r="33" spans="1:25" ht="15">
      <c r="A33" s="15">
        <v>30</v>
      </c>
      <c r="B33" s="14" t="s">
        <v>293</v>
      </c>
      <c r="C33" s="14" t="s">
        <v>71</v>
      </c>
      <c r="D33" s="14" t="s">
        <v>74</v>
      </c>
      <c r="E33" s="14" t="s">
        <v>74</v>
      </c>
      <c r="F33" s="14" t="s">
        <v>21</v>
      </c>
      <c r="G33" s="14" t="s">
        <v>243</v>
      </c>
      <c r="H33" s="15"/>
      <c r="I33" s="15"/>
      <c r="J33" s="15"/>
      <c r="K33" s="15"/>
      <c r="L33" s="15">
        <f t="shared" si="0"/>
        <v>0</v>
      </c>
      <c r="M33" s="15">
        <f t="shared" si="0"/>
        <v>0</v>
      </c>
      <c r="N33" s="15" t="s">
        <v>237</v>
      </c>
      <c r="O33" s="15">
        <v>5262.35</v>
      </c>
      <c r="P33" s="15">
        <v>1200</v>
      </c>
      <c r="Q33" s="15"/>
      <c r="R33" s="15"/>
      <c r="S33" s="15"/>
      <c r="T33" s="15">
        <f t="shared" si="1"/>
        <v>4062.3500000000004</v>
      </c>
      <c r="U33" s="15">
        <v>2843.65</v>
      </c>
      <c r="V33" s="16" t="s">
        <v>316</v>
      </c>
      <c r="W33" s="16" t="s">
        <v>295</v>
      </c>
      <c r="X33" s="32"/>
      <c r="Y33" s="14"/>
    </row>
    <row r="34" spans="1:25" ht="15">
      <c r="A34" s="15">
        <v>31</v>
      </c>
      <c r="B34" s="14" t="s">
        <v>293</v>
      </c>
      <c r="C34" s="14" t="s">
        <v>64</v>
      </c>
      <c r="D34" s="14" t="s">
        <v>75</v>
      </c>
      <c r="E34" s="14" t="s">
        <v>75</v>
      </c>
      <c r="F34" s="14" t="s">
        <v>21</v>
      </c>
      <c r="G34" s="14" t="s">
        <v>243</v>
      </c>
      <c r="H34" s="15"/>
      <c r="I34" s="15"/>
      <c r="J34" s="15"/>
      <c r="K34" s="15"/>
      <c r="L34" s="15">
        <f t="shared" si="0"/>
        <v>0</v>
      </c>
      <c r="M34" s="15">
        <f t="shared" si="0"/>
        <v>0</v>
      </c>
      <c r="N34" s="15" t="s">
        <v>237</v>
      </c>
      <c r="O34" s="15">
        <v>1080.25</v>
      </c>
      <c r="P34" s="15">
        <v>400</v>
      </c>
      <c r="Q34" s="15"/>
      <c r="R34" s="15"/>
      <c r="S34" s="15"/>
      <c r="T34" s="15">
        <f t="shared" si="1"/>
        <v>680.25</v>
      </c>
      <c r="U34" s="15">
        <v>476.18</v>
      </c>
      <c r="V34" s="16" t="s">
        <v>317</v>
      </c>
      <c r="W34" s="16" t="s">
        <v>318</v>
      </c>
      <c r="X34" s="32"/>
      <c r="Y34" s="14"/>
    </row>
    <row r="35" spans="1:25" ht="15">
      <c r="A35" s="15">
        <v>32</v>
      </c>
      <c r="B35" s="14" t="s">
        <v>293</v>
      </c>
      <c r="C35" s="14" t="s">
        <v>57</v>
      </c>
      <c r="D35" s="14" t="s">
        <v>76</v>
      </c>
      <c r="E35" s="14" t="s">
        <v>76</v>
      </c>
      <c r="F35" s="14" t="s">
        <v>21</v>
      </c>
      <c r="G35" s="14" t="s">
        <v>279</v>
      </c>
      <c r="H35" s="15"/>
      <c r="I35" s="15"/>
      <c r="J35" s="15"/>
      <c r="K35" s="15"/>
      <c r="L35" s="15">
        <f t="shared" si="0"/>
        <v>0</v>
      </c>
      <c r="M35" s="15">
        <f t="shared" si="0"/>
        <v>0</v>
      </c>
      <c r="N35" s="15" t="s">
        <v>237</v>
      </c>
      <c r="O35" s="15">
        <v>13321</v>
      </c>
      <c r="P35" s="15">
        <v>12921.01</v>
      </c>
      <c r="Q35" s="15"/>
      <c r="R35" s="15"/>
      <c r="S35" s="15"/>
      <c r="T35" s="15">
        <f t="shared" si="1"/>
        <v>399.9899999999998</v>
      </c>
      <c r="U35" s="15">
        <v>279.99</v>
      </c>
      <c r="V35" s="16" t="s">
        <v>319</v>
      </c>
      <c r="W35" s="16" t="s">
        <v>320</v>
      </c>
      <c r="X35" s="32" t="s">
        <v>321</v>
      </c>
      <c r="Y35" s="14"/>
    </row>
    <row r="36" spans="1:25" ht="15">
      <c r="A36" s="15">
        <v>33</v>
      </c>
      <c r="B36" s="14" t="s">
        <v>293</v>
      </c>
      <c r="C36" s="14" t="s">
        <v>67</v>
      </c>
      <c r="D36" s="14" t="s">
        <v>77</v>
      </c>
      <c r="E36" s="14" t="s">
        <v>77</v>
      </c>
      <c r="F36" s="14" t="s">
        <v>21</v>
      </c>
      <c r="G36" s="14" t="s">
        <v>253</v>
      </c>
      <c r="H36" s="15"/>
      <c r="I36" s="15"/>
      <c r="J36" s="15"/>
      <c r="K36" s="15"/>
      <c r="L36" s="15">
        <f t="shared" si="0"/>
        <v>0</v>
      </c>
      <c r="M36" s="15">
        <f t="shared" si="0"/>
        <v>0</v>
      </c>
      <c r="N36" s="15" t="s">
        <v>237</v>
      </c>
      <c r="O36" s="15">
        <v>97345.46</v>
      </c>
      <c r="P36" s="15">
        <v>87650.63</v>
      </c>
      <c r="Q36" s="15"/>
      <c r="R36" s="15"/>
      <c r="S36" s="15"/>
      <c r="T36" s="15">
        <f t="shared" si="1"/>
        <v>9694.830000000002</v>
      </c>
      <c r="U36" s="15">
        <v>6786.38</v>
      </c>
      <c r="V36" s="16" t="s">
        <v>322</v>
      </c>
      <c r="W36" s="16" t="s">
        <v>323</v>
      </c>
      <c r="X36" s="32" t="s">
        <v>324</v>
      </c>
      <c r="Y36" s="14"/>
    </row>
    <row r="37" spans="1:25" ht="15">
      <c r="A37" s="15">
        <v>34</v>
      </c>
      <c r="B37" s="14" t="s">
        <v>293</v>
      </c>
      <c r="C37" s="14" t="s">
        <v>71</v>
      </c>
      <c r="D37" s="14" t="s">
        <v>78</v>
      </c>
      <c r="E37" s="14" t="s">
        <v>78</v>
      </c>
      <c r="F37" s="14" t="s">
        <v>21</v>
      </c>
      <c r="G37" s="14" t="s">
        <v>298</v>
      </c>
      <c r="H37" s="15"/>
      <c r="I37" s="15"/>
      <c r="J37" s="15"/>
      <c r="K37" s="15"/>
      <c r="L37" s="15">
        <f t="shared" si="0"/>
        <v>0</v>
      </c>
      <c r="M37" s="15">
        <f t="shared" si="0"/>
        <v>0</v>
      </c>
      <c r="N37" s="15" t="s">
        <v>288</v>
      </c>
      <c r="O37" s="15">
        <v>44916.27</v>
      </c>
      <c r="P37" s="15">
        <v>8797.6</v>
      </c>
      <c r="Q37" s="15">
        <v>2590.02</v>
      </c>
      <c r="R37" s="15">
        <v>24288.35</v>
      </c>
      <c r="S37" s="15"/>
      <c r="T37" s="15">
        <f t="shared" si="1"/>
        <v>9240.300000000003</v>
      </c>
      <c r="U37" s="15">
        <f>T37*0.7</f>
        <v>6468.210000000002</v>
      </c>
      <c r="V37" s="16" t="s">
        <v>325</v>
      </c>
      <c r="W37" s="16" t="s">
        <v>268</v>
      </c>
      <c r="X37" s="32"/>
      <c r="Y37" s="14"/>
    </row>
    <row r="38" spans="1:25" ht="15">
      <c r="A38" s="15">
        <v>35</v>
      </c>
      <c r="B38" s="14" t="s">
        <v>293</v>
      </c>
      <c r="C38" s="14" t="s">
        <v>62</v>
      </c>
      <c r="D38" s="14" t="s">
        <v>79</v>
      </c>
      <c r="E38" s="14" t="s">
        <v>79</v>
      </c>
      <c r="F38" s="14" t="s">
        <v>21</v>
      </c>
      <c r="G38" s="14" t="s">
        <v>326</v>
      </c>
      <c r="H38" s="15"/>
      <c r="I38" s="15"/>
      <c r="J38" s="15"/>
      <c r="K38" s="15"/>
      <c r="L38" s="15">
        <f t="shared" si="0"/>
        <v>0</v>
      </c>
      <c r="M38" s="15">
        <f t="shared" si="0"/>
        <v>0</v>
      </c>
      <c r="N38" s="15" t="s">
        <v>237</v>
      </c>
      <c r="O38" s="15">
        <v>4505.3</v>
      </c>
      <c r="P38" s="15">
        <v>3791.76</v>
      </c>
      <c r="Q38" s="15"/>
      <c r="R38" s="15"/>
      <c r="S38" s="15"/>
      <c r="T38" s="15">
        <f t="shared" si="1"/>
        <v>713.54</v>
      </c>
      <c r="U38" s="15">
        <v>499.48</v>
      </c>
      <c r="V38" s="16" t="s">
        <v>327</v>
      </c>
      <c r="W38" s="16" t="s">
        <v>247</v>
      </c>
      <c r="X38" s="32" t="s">
        <v>328</v>
      </c>
      <c r="Y38" s="14"/>
    </row>
    <row r="39" spans="1:25" ht="15">
      <c r="A39" s="15">
        <v>36</v>
      </c>
      <c r="B39" s="14" t="s">
        <v>293</v>
      </c>
      <c r="C39" s="14" t="s">
        <v>57</v>
      </c>
      <c r="D39" s="14" t="s">
        <v>80</v>
      </c>
      <c r="E39" s="14" t="s">
        <v>80</v>
      </c>
      <c r="F39" s="14" t="s">
        <v>21</v>
      </c>
      <c r="G39" s="14" t="s">
        <v>279</v>
      </c>
      <c r="H39" s="15"/>
      <c r="I39" s="15"/>
      <c r="J39" s="15"/>
      <c r="K39" s="15"/>
      <c r="L39" s="15">
        <f t="shared" si="0"/>
        <v>0</v>
      </c>
      <c r="M39" s="15">
        <f t="shared" si="0"/>
        <v>0</v>
      </c>
      <c r="N39" s="15" t="s">
        <v>237</v>
      </c>
      <c r="O39" s="15">
        <v>39598.14</v>
      </c>
      <c r="P39" s="15">
        <v>36171.41</v>
      </c>
      <c r="Q39" s="15"/>
      <c r="R39" s="15"/>
      <c r="S39" s="15"/>
      <c r="T39" s="15">
        <f t="shared" si="1"/>
        <v>3426.729999999996</v>
      </c>
      <c r="U39" s="15">
        <v>2398.71</v>
      </c>
      <c r="V39" s="16" t="s">
        <v>329</v>
      </c>
      <c r="W39" s="16" t="s">
        <v>320</v>
      </c>
      <c r="X39" s="32" t="s">
        <v>330</v>
      </c>
      <c r="Y39" s="14"/>
    </row>
    <row r="40" spans="1:25" ht="15">
      <c r="A40" s="15">
        <v>37</v>
      </c>
      <c r="B40" s="15" t="s">
        <v>87</v>
      </c>
      <c r="C40" s="14" t="s">
        <v>81</v>
      </c>
      <c r="D40" s="14" t="s">
        <v>82</v>
      </c>
      <c r="E40" s="14" t="s">
        <v>82</v>
      </c>
      <c r="F40" s="14" t="s">
        <v>21</v>
      </c>
      <c r="G40" s="14" t="s">
        <v>253</v>
      </c>
      <c r="H40" s="15"/>
      <c r="I40" s="15"/>
      <c r="J40" s="15"/>
      <c r="K40" s="15"/>
      <c r="L40" s="15">
        <f t="shared" si="0"/>
        <v>0</v>
      </c>
      <c r="M40" s="15">
        <f t="shared" si="0"/>
        <v>0</v>
      </c>
      <c r="N40" s="15" t="s">
        <v>237</v>
      </c>
      <c r="O40" s="15">
        <v>1806.1</v>
      </c>
      <c r="P40" s="15">
        <v>1511.44</v>
      </c>
      <c r="Q40" s="15"/>
      <c r="R40" s="15"/>
      <c r="S40" s="15"/>
      <c r="T40" s="15">
        <f t="shared" si="1"/>
        <v>294.65999999999985</v>
      </c>
      <c r="U40" s="15">
        <v>206.26</v>
      </c>
      <c r="V40" s="16" t="s">
        <v>331</v>
      </c>
      <c r="W40" s="16" t="s">
        <v>300</v>
      </c>
      <c r="X40" s="32" t="s">
        <v>332</v>
      </c>
      <c r="Y40" s="14"/>
    </row>
    <row r="41" spans="1:25" ht="15">
      <c r="A41" s="15">
        <v>38</v>
      </c>
      <c r="B41" s="15" t="s">
        <v>87</v>
      </c>
      <c r="C41" s="14" t="s">
        <v>83</v>
      </c>
      <c r="D41" s="14" t="s">
        <v>84</v>
      </c>
      <c r="E41" s="14" t="s">
        <v>84</v>
      </c>
      <c r="F41" s="14" t="s">
        <v>21</v>
      </c>
      <c r="G41" s="14" t="s">
        <v>333</v>
      </c>
      <c r="H41" s="15"/>
      <c r="I41" s="15"/>
      <c r="J41" s="15"/>
      <c r="K41" s="15"/>
      <c r="L41" s="15">
        <f t="shared" si="0"/>
        <v>0</v>
      </c>
      <c r="M41" s="15">
        <f t="shared" si="0"/>
        <v>0</v>
      </c>
      <c r="N41" s="15" t="s">
        <v>237</v>
      </c>
      <c r="O41" s="15">
        <v>3167.9</v>
      </c>
      <c r="P41" s="15">
        <v>1898.4</v>
      </c>
      <c r="Q41" s="15"/>
      <c r="R41" s="15"/>
      <c r="S41" s="15"/>
      <c r="T41" s="15">
        <f t="shared" si="1"/>
        <v>1269.5</v>
      </c>
      <c r="U41" s="15">
        <f>T41*0.7</f>
        <v>888.65</v>
      </c>
      <c r="V41" s="16" t="s">
        <v>334</v>
      </c>
      <c r="W41" s="16" t="s">
        <v>320</v>
      </c>
      <c r="X41" s="32" t="s">
        <v>335</v>
      </c>
      <c r="Y41" s="14"/>
    </row>
    <row r="42" spans="1:25" ht="15">
      <c r="A42" s="15">
        <v>39</v>
      </c>
      <c r="B42" s="15" t="s">
        <v>87</v>
      </c>
      <c r="C42" s="14" t="s">
        <v>83</v>
      </c>
      <c r="D42" s="14" t="s">
        <v>85</v>
      </c>
      <c r="E42" s="14" t="s">
        <v>85</v>
      </c>
      <c r="F42" s="14" t="s">
        <v>21</v>
      </c>
      <c r="G42" s="14" t="s">
        <v>243</v>
      </c>
      <c r="H42" s="15"/>
      <c r="I42" s="15"/>
      <c r="J42" s="15"/>
      <c r="K42" s="15"/>
      <c r="L42" s="15">
        <f t="shared" si="0"/>
        <v>0</v>
      </c>
      <c r="M42" s="15">
        <f t="shared" si="0"/>
        <v>0</v>
      </c>
      <c r="N42" s="15" t="s">
        <v>237</v>
      </c>
      <c r="O42" s="15">
        <v>2292.46</v>
      </c>
      <c r="P42" s="15">
        <v>1098.27</v>
      </c>
      <c r="Q42" s="15"/>
      <c r="R42" s="15"/>
      <c r="S42" s="15"/>
      <c r="T42" s="15">
        <f t="shared" si="1"/>
        <v>1194.19</v>
      </c>
      <c r="U42" s="15">
        <v>835.93</v>
      </c>
      <c r="V42" s="16"/>
      <c r="W42" s="16"/>
      <c r="X42" s="32"/>
      <c r="Y42" s="14"/>
    </row>
    <row r="43" spans="1:25" ht="15">
      <c r="A43" s="14">
        <v>40</v>
      </c>
      <c r="B43" s="15" t="s">
        <v>87</v>
      </c>
      <c r="C43" s="14" t="s">
        <v>81</v>
      </c>
      <c r="D43" s="14" t="s">
        <v>86</v>
      </c>
      <c r="E43" s="14" t="s">
        <v>86</v>
      </c>
      <c r="F43" s="14" t="s">
        <v>21</v>
      </c>
      <c r="G43" s="14" t="s">
        <v>301</v>
      </c>
      <c r="H43" s="15"/>
      <c r="I43" s="15"/>
      <c r="J43" s="15"/>
      <c r="K43" s="15"/>
      <c r="L43" s="15">
        <f t="shared" si="0"/>
        <v>0</v>
      </c>
      <c r="M43" s="15">
        <f t="shared" si="0"/>
        <v>0</v>
      </c>
      <c r="N43" s="15" t="s">
        <v>237</v>
      </c>
      <c r="O43" s="15">
        <v>39523.15</v>
      </c>
      <c r="P43" s="15">
        <v>36399.48</v>
      </c>
      <c r="Q43" s="15"/>
      <c r="R43" s="15"/>
      <c r="S43" s="15"/>
      <c r="T43" s="15">
        <f t="shared" si="1"/>
        <v>3123.6699999999983</v>
      </c>
      <c r="U43" s="15">
        <v>2186.57</v>
      </c>
      <c r="V43" s="16" t="s">
        <v>336</v>
      </c>
      <c r="W43" s="16" t="s">
        <v>337</v>
      </c>
      <c r="X43" s="32" t="s">
        <v>338</v>
      </c>
      <c r="Y43" s="14"/>
    </row>
    <row r="44" spans="1:25" ht="15">
      <c r="A44" s="14">
        <v>41</v>
      </c>
      <c r="B44" s="15" t="s">
        <v>87</v>
      </c>
      <c r="C44" s="14" t="s">
        <v>87</v>
      </c>
      <c r="D44" s="14" t="s">
        <v>88</v>
      </c>
      <c r="E44" s="14" t="s">
        <v>88</v>
      </c>
      <c r="F44" s="14" t="s">
        <v>21</v>
      </c>
      <c r="G44" s="14" t="s">
        <v>279</v>
      </c>
      <c r="H44" s="15"/>
      <c r="I44" s="15"/>
      <c r="J44" s="15"/>
      <c r="K44" s="15"/>
      <c r="L44" s="15">
        <f t="shared" si="0"/>
        <v>0</v>
      </c>
      <c r="M44" s="15">
        <f t="shared" si="0"/>
        <v>0</v>
      </c>
      <c r="N44" s="15" t="s">
        <v>237</v>
      </c>
      <c r="O44" s="15">
        <v>14986</v>
      </c>
      <c r="P44" s="15">
        <v>13487.4</v>
      </c>
      <c r="Q44" s="15"/>
      <c r="R44" s="15"/>
      <c r="S44" s="15"/>
      <c r="T44" s="15">
        <f t="shared" si="1"/>
        <v>1498.6000000000004</v>
      </c>
      <c r="U44" s="15">
        <f>T44*0.7</f>
        <v>1049.0200000000002</v>
      </c>
      <c r="V44" s="16" t="s">
        <v>319</v>
      </c>
      <c r="W44" s="16" t="s">
        <v>320</v>
      </c>
      <c r="X44" s="32" t="s">
        <v>339</v>
      </c>
      <c r="Y44" s="14"/>
    </row>
    <row r="45" spans="1:25" ht="15">
      <c r="A45" s="15">
        <v>42</v>
      </c>
      <c r="B45" s="15" t="s">
        <v>87</v>
      </c>
      <c r="C45" s="15" t="s">
        <v>83</v>
      </c>
      <c r="D45" s="15" t="s">
        <v>89</v>
      </c>
      <c r="E45" s="15" t="s">
        <v>89</v>
      </c>
      <c r="F45" s="15" t="s">
        <v>21</v>
      </c>
      <c r="G45" s="15" t="s">
        <v>279</v>
      </c>
      <c r="H45" s="15"/>
      <c r="I45" s="15"/>
      <c r="J45" s="15"/>
      <c r="K45" s="15"/>
      <c r="L45" s="15">
        <f t="shared" si="0"/>
        <v>0</v>
      </c>
      <c r="M45" s="15">
        <f t="shared" si="0"/>
        <v>0</v>
      </c>
      <c r="N45" s="15" t="s">
        <v>237</v>
      </c>
      <c r="O45" s="15">
        <v>11711</v>
      </c>
      <c r="P45" s="15">
        <v>10539.9</v>
      </c>
      <c r="Q45" s="15"/>
      <c r="R45" s="15"/>
      <c r="S45" s="15"/>
      <c r="T45" s="15">
        <f t="shared" si="1"/>
        <v>1171.1000000000004</v>
      </c>
      <c r="U45" s="15">
        <f>T45*0.7</f>
        <v>819.7700000000002</v>
      </c>
      <c r="V45" s="16" t="s">
        <v>319</v>
      </c>
      <c r="W45" s="16" t="s">
        <v>320</v>
      </c>
      <c r="X45" s="32" t="s">
        <v>340</v>
      </c>
      <c r="Y45" s="14"/>
    </row>
    <row r="46" spans="1:25" ht="15">
      <c r="A46" s="14">
        <v>43</v>
      </c>
      <c r="B46" s="15" t="s">
        <v>87</v>
      </c>
      <c r="C46" s="15" t="s">
        <v>81</v>
      </c>
      <c r="D46" s="15" t="s">
        <v>90</v>
      </c>
      <c r="E46" s="15" t="s">
        <v>90</v>
      </c>
      <c r="F46" s="15" t="s">
        <v>21</v>
      </c>
      <c r="G46" s="15" t="s">
        <v>253</v>
      </c>
      <c r="H46" s="15"/>
      <c r="I46" s="15"/>
      <c r="J46" s="15"/>
      <c r="K46" s="15"/>
      <c r="L46" s="15">
        <f aca="true" t="shared" si="2" ref="L46:M67">H46+J46</f>
        <v>0</v>
      </c>
      <c r="M46" s="15">
        <f t="shared" si="2"/>
        <v>0</v>
      </c>
      <c r="N46" s="15" t="s">
        <v>237</v>
      </c>
      <c r="O46" s="15">
        <v>14187.41</v>
      </c>
      <c r="P46" s="15">
        <v>3266.62</v>
      </c>
      <c r="Q46" s="15"/>
      <c r="R46" s="15"/>
      <c r="S46" s="15"/>
      <c r="T46" s="15">
        <f t="shared" si="1"/>
        <v>10920.79</v>
      </c>
      <c r="U46" s="15">
        <v>7644.55</v>
      </c>
      <c r="V46" s="15">
        <v>20210121</v>
      </c>
      <c r="W46" s="15">
        <v>20211108</v>
      </c>
      <c r="X46" s="65" t="s">
        <v>341</v>
      </c>
      <c r="Y46" s="15"/>
    </row>
    <row r="47" spans="1:25" ht="15">
      <c r="A47" s="15">
        <v>44</v>
      </c>
      <c r="B47" s="15" t="s">
        <v>87</v>
      </c>
      <c r="C47" s="15" t="s">
        <v>81</v>
      </c>
      <c r="D47" s="15" t="s">
        <v>91</v>
      </c>
      <c r="E47" s="15" t="s">
        <v>92</v>
      </c>
      <c r="F47" s="15" t="s">
        <v>21</v>
      </c>
      <c r="G47" s="15" t="s">
        <v>342</v>
      </c>
      <c r="H47" s="15"/>
      <c r="I47" s="15"/>
      <c r="J47" s="15"/>
      <c r="K47" s="15"/>
      <c r="L47" s="15">
        <f t="shared" si="2"/>
        <v>0</v>
      </c>
      <c r="M47" s="15">
        <f t="shared" si="2"/>
        <v>0</v>
      </c>
      <c r="N47" s="15" t="s">
        <v>288</v>
      </c>
      <c r="O47" s="15">
        <v>5403.06</v>
      </c>
      <c r="P47" s="15">
        <v>3176.89</v>
      </c>
      <c r="Q47" s="15"/>
      <c r="R47" s="15">
        <v>909</v>
      </c>
      <c r="S47" s="15"/>
      <c r="T47" s="15">
        <f t="shared" si="1"/>
        <v>1317.1700000000005</v>
      </c>
      <c r="U47" s="15">
        <v>922.02</v>
      </c>
      <c r="V47" s="15">
        <v>20211104</v>
      </c>
      <c r="W47" s="15">
        <v>20211108</v>
      </c>
      <c r="X47" s="15"/>
      <c r="Y47" s="15"/>
    </row>
    <row r="48" spans="1:25" ht="15">
      <c r="A48" s="14">
        <v>45</v>
      </c>
      <c r="B48" s="15" t="s">
        <v>87</v>
      </c>
      <c r="C48" s="15" t="s">
        <v>81</v>
      </c>
      <c r="D48" s="15" t="s">
        <v>93</v>
      </c>
      <c r="E48" s="15" t="s">
        <v>93</v>
      </c>
      <c r="F48" s="15" t="s">
        <v>21</v>
      </c>
      <c r="G48" s="15" t="s">
        <v>262</v>
      </c>
      <c r="H48" s="15"/>
      <c r="I48" s="15"/>
      <c r="J48" s="15"/>
      <c r="K48" s="15"/>
      <c r="L48" s="15">
        <f t="shared" si="2"/>
        <v>0</v>
      </c>
      <c r="M48" s="15">
        <f t="shared" si="2"/>
        <v>0</v>
      </c>
      <c r="N48" s="15" t="s">
        <v>237</v>
      </c>
      <c r="O48" s="15">
        <v>2658.1</v>
      </c>
      <c r="P48" s="15">
        <v>2100</v>
      </c>
      <c r="Q48" s="15"/>
      <c r="R48" s="15"/>
      <c r="S48" s="15"/>
      <c r="T48" s="15">
        <f t="shared" si="1"/>
        <v>558.0999999999999</v>
      </c>
      <c r="U48" s="15">
        <f>T48*0.7</f>
        <v>390.6699999999999</v>
      </c>
      <c r="V48" s="15">
        <v>20210106</v>
      </c>
      <c r="W48" s="15">
        <v>20211115</v>
      </c>
      <c r="X48" s="65" t="s">
        <v>343</v>
      </c>
      <c r="Y48" s="15"/>
    </row>
    <row r="49" spans="1:25" ht="15">
      <c r="A49" s="15">
        <v>46</v>
      </c>
      <c r="B49" s="15" t="s">
        <v>87</v>
      </c>
      <c r="C49" s="15" t="s">
        <v>81</v>
      </c>
      <c r="D49" s="15" t="s">
        <v>94</v>
      </c>
      <c r="E49" s="15" t="s">
        <v>95</v>
      </c>
      <c r="F49" s="15" t="s">
        <v>21</v>
      </c>
      <c r="G49" s="15" t="s">
        <v>253</v>
      </c>
      <c r="H49" s="15"/>
      <c r="I49" s="15"/>
      <c r="J49" s="15"/>
      <c r="K49" s="15"/>
      <c r="L49" s="15">
        <f t="shared" si="2"/>
        <v>0</v>
      </c>
      <c r="M49" s="15">
        <f t="shared" si="2"/>
        <v>0</v>
      </c>
      <c r="N49" s="15" t="s">
        <v>237</v>
      </c>
      <c r="O49" s="15">
        <v>4331.76</v>
      </c>
      <c r="P49" s="15">
        <v>2681.67</v>
      </c>
      <c r="Q49" s="15"/>
      <c r="R49" s="15"/>
      <c r="S49" s="15"/>
      <c r="T49" s="15">
        <f t="shared" si="1"/>
        <v>1650.0900000000001</v>
      </c>
      <c r="U49" s="15">
        <v>1155.06</v>
      </c>
      <c r="V49" s="15">
        <v>20201219</v>
      </c>
      <c r="W49" s="15">
        <v>20211120</v>
      </c>
      <c r="X49" s="65" t="s">
        <v>344</v>
      </c>
      <c r="Y49" s="15"/>
    </row>
    <row r="50" spans="1:25" ht="15">
      <c r="A50" s="14">
        <v>47</v>
      </c>
      <c r="B50" s="15" t="s">
        <v>87</v>
      </c>
      <c r="C50" s="15" t="s">
        <v>96</v>
      </c>
      <c r="D50" s="15" t="s">
        <v>97</v>
      </c>
      <c r="E50" s="15" t="s">
        <v>97</v>
      </c>
      <c r="F50" s="15" t="s">
        <v>21</v>
      </c>
      <c r="G50" s="15" t="s">
        <v>279</v>
      </c>
      <c r="H50" s="15"/>
      <c r="I50" s="15"/>
      <c r="J50" s="15"/>
      <c r="K50" s="15"/>
      <c r="L50" s="15">
        <f t="shared" si="2"/>
        <v>0</v>
      </c>
      <c r="M50" s="15">
        <f t="shared" si="2"/>
        <v>0</v>
      </c>
      <c r="N50" s="15" t="s">
        <v>237</v>
      </c>
      <c r="O50" s="15">
        <v>71009.75</v>
      </c>
      <c r="P50" s="15">
        <v>64302.36</v>
      </c>
      <c r="Q50" s="15"/>
      <c r="R50" s="15"/>
      <c r="S50" s="15"/>
      <c r="T50" s="15">
        <f t="shared" si="1"/>
        <v>6707.389999999999</v>
      </c>
      <c r="U50" s="15">
        <v>4695.17</v>
      </c>
      <c r="V50" s="15">
        <v>20210111</v>
      </c>
      <c r="W50" s="15">
        <v>20211102</v>
      </c>
      <c r="X50" s="65"/>
      <c r="Y50" s="15"/>
    </row>
    <row r="51" spans="1:25" ht="15">
      <c r="A51" s="15">
        <v>48</v>
      </c>
      <c r="B51" s="15" t="s">
        <v>87</v>
      </c>
      <c r="C51" s="15" t="s">
        <v>98</v>
      </c>
      <c r="D51" s="15" t="s">
        <v>99</v>
      </c>
      <c r="E51" s="15" t="s">
        <v>99</v>
      </c>
      <c r="F51" s="15" t="s">
        <v>21</v>
      </c>
      <c r="G51" s="15" t="s">
        <v>287</v>
      </c>
      <c r="H51" s="15"/>
      <c r="I51" s="15"/>
      <c r="J51" s="15"/>
      <c r="K51" s="15"/>
      <c r="L51" s="15">
        <f t="shared" si="2"/>
        <v>0</v>
      </c>
      <c r="M51" s="15">
        <f t="shared" si="2"/>
        <v>0</v>
      </c>
      <c r="N51" s="15" t="s">
        <v>237</v>
      </c>
      <c r="O51" s="15">
        <v>1924.29</v>
      </c>
      <c r="P51" s="15">
        <v>1131.15</v>
      </c>
      <c r="Q51" s="15"/>
      <c r="R51" s="15"/>
      <c r="S51" s="15"/>
      <c r="T51" s="15">
        <f t="shared" si="1"/>
        <v>793.1399999999999</v>
      </c>
      <c r="U51" s="15">
        <v>555.2</v>
      </c>
      <c r="V51" s="15">
        <v>20210305</v>
      </c>
      <c r="W51" s="15">
        <v>20211115</v>
      </c>
      <c r="X51" s="65" t="s">
        <v>345</v>
      </c>
      <c r="Y51" s="15"/>
    </row>
    <row r="52" spans="1:25" ht="15">
      <c r="A52" s="14">
        <v>49</v>
      </c>
      <c r="B52" s="15" t="s">
        <v>87</v>
      </c>
      <c r="C52" s="15" t="s">
        <v>100</v>
      </c>
      <c r="D52" s="15" t="s">
        <v>101</v>
      </c>
      <c r="E52" s="15" t="s">
        <v>101</v>
      </c>
      <c r="F52" s="15" t="s">
        <v>21</v>
      </c>
      <c r="G52" s="15" t="s">
        <v>279</v>
      </c>
      <c r="H52" s="15"/>
      <c r="I52" s="15"/>
      <c r="J52" s="15"/>
      <c r="K52" s="15"/>
      <c r="L52" s="15">
        <f t="shared" si="2"/>
        <v>0</v>
      </c>
      <c r="M52" s="15">
        <f t="shared" si="2"/>
        <v>0</v>
      </c>
      <c r="N52" s="15" t="s">
        <v>237</v>
      </c>
      <c r="O52" s="15">
        <v>6595.7</v>
      </c>
      <c r="P52" s="15">
        <v>497.1</v>
      </c>
      <c r="Q52" s="15"/>
      <c r="R52" s="15"/>
      <c r="S52" s="15"/>
      <c r="T52" s="15">
        <f t="shared" si="1"/>
        <v>6098.599999999999</v>
      </c>
      <c r="U52" s="15">
        <f>T52*0.7</f>
        <v>4269.0199999999995</v>
      </c>
      <c r="V52" s="15">
        <v>20210501</v>
      </c>
      <c r="W52" s="15">
        <v>20211130</v>
      </c>
      <c r="X52" s="65"/>
      <c r="Y52" s="15"/>
    </row>
    <row r="53" spans="1:25" ht="15">
      <c r="A53" s="15">
        <v>50</v>
      </c>
      <c r="B53" s="15" t="s">
        <v>87</v>
      </c>
      <c r="C53" s="15" t="s">
        <v>87</v>
      </c>
      <c r="D53" s="15" t="s">
        <v>102</v>
      </c>
      <c r="E53" s="15" t="s">
        <v>102</v>
      </c>
      <c r="F53" s="15" t="s">
        <v>21</v>
      </c>
      <c r="G53" s="15" t="s">
        <v>313</v>
      </c>
      <c r="H53" s="15"/>
      <c r="I53" s="15"/>
      <c r="J53" s="15"/>
      <c r="K53" s="15"/>
      <c r="L53" s="15">
        <f t="shared" si="2"/>
        <v>0</v>
      </c>
      <c r="M53" s="15">
        <f t="shared" si="2"/>
        <v>0</v>
      </c>
      <c r="N53" s="15" t="s">
        <v>237</v>
      </c>
      <c r="O53" s="15">
        <v>4081.17</v>
      </c>
      <c r="P53" s="15">
        <v>2664.15</v>
      </c>
      <c r="Q53" s="15"/>
      <c r="R53" s="15"/>
      <c r="S53" s="15"/>
      <c r="T53" s="15">
        <f t="shared" si="1"/>
        <v>1417.02</v>
      </c>
      <c r="U53" s="15">
        <v>991.91</v>
      </c>
      <c r="V53" s="15">
        <v>20210801</v>
      </c>
      <c r="W53" s="15">
        <v>20211215</v>
      </c>
      <c r="X53" s="65"/>
      <c r="Y53" s="15"/>
    </row>
    <row r="54" spans="1:25" ht="15">
      <c r="A54" s="14">
        <v>51</v>
      </c>
      <c r="B54" s="15" t="s">
        <v>87</v>
      </c>
      <c r="C54" s="15" t="s">
        <v>83</v>
      </c>
      <c r="D54" s="15" t="s">
        <v>103</v>
      </c>
      <c r="E54" s="15" t="s">
        <v>103</v>
      </c>
      <c r="F54" s="15" t="s">
        <v>21</v>
      </c>
      <c r="G54" s="15" t="s">
        <v>243</v>
      </c>
      <c r="H54" s="15"/>
      <c r="I54" s="15"/>
      <c r="J54" s="15"/>
      <c r="K54" s="15"/>
      <c r="L54" s="15">
        <f t="shared" si="2"/>
        <v>0</v>
      </c>
      <c r="M54" s="15">
        <f t="shared" si="2"/>
        <v>0</v>
      </c>
      <c r="N54" s="15" t="s">
        <v>288</v>
      </c>
      <c r="O54" s="15">
        <v>54699.87</v>
      </c>
      <c r="P54" s="15">
        <v>48026.63</v>
      </c>
      <c r="Q54" s="15"/>
      <c r="R54" s="15">
        <v>624.25</v>
      </c>
      <c r="S54" s="15"/>
      <c r="T54" s="15">
        <f t="shared" si="1"/>
        <v>6048.990000000005</v>
      </c>
      <c r="U54" s="15">
        <v>4234.29</v>
      </c>
      <c r="V54" s="15">
        <v>20210101</v>
      </c>
      <c r="W54" s="15">
        <v>20211128</v>
      </c>
      <c r="X54" s="65"/>
      <c r="Y54" s="15"/>
    </row>
    <row r="55" spans="1:25" ht="15">
      <c r="A55" s="15">
        <v>52</v>
      </c>
      <c r="B55" s="15" t="s">
        <v>87</v>
      </c>
      <c r="C55" s="15" t="s">
        <v>83</v>
      </c>
      <c r="D55" s="15" t="s">
        <v>104</v>
      </c>
      <c r="E55" s="15" t="s">
        <v>104</v>
      </c>
      <c r="F55" s="15" t="s">
        <v>21</v>
      </c>
      <c r="G55" s="15" t="s">
        <v>279</v>
      </c>
      <c r="H55" s="15"/>
      <c r="I55" s="15"/>
      <c r="J55" s="15"/>
      <c r="K55" s="15"/>
      <c r="L55" s="15">
        <f t="shared" si="2"/>
        <v>0</v>
      </c>
      <c r="M55" s="15">
        <f t="shared" si="2"/>
        <v>0</v>
      </c>
      <c r="N55" s="15" t="s">
        <v>237</v>
      </c>
      <c r="O55" s="15">
        <v>12346.66</v>
      </c>
      <c r="P55" s="15">
        <v>11111.94</v>
      </c>
      <c r="Q55" s="15"/>
      <c r="R55" s="15"/>
      <c r="S55" s="15"/>
      <c r="T55" s="15">
        <f t="shared" si="1"/>
        <v>1234.7199999999993</v>
      </c>
      <c r="U55" s="15">
        <v>864.3</v>
      </c>
      <c r="V55" s="15">
        <v>20211004</v>
      </c>
      <c r="W55" s="15">
        <v>20211129</v>
      </c>
      <c r="X55" s="65" t="s">
        <v>341</v>
      </c>
      <c r="Y55" s="15"/>
    </row>
    <row r="56" spans="1:25" ht="15">
      <c r="A56" s="14">
        <v>53</v>
      </c>
      <c r="B56" s="15" t="s">
        <v>87</v>
      </c>
      <c r="C56" s="15" t="s">
        <v>81</v>
      </c>
      <c r="D56" s="15" t="s">
        <v>105</v>
      </c>
      <c r="E56" s="15" t="s">
        <v>106</v>
      </c>
      <c r="F56" s="15" t="s">
        <v>21</v>
      </c>
      <c r="G56" s="15" t="s">
        <v>253</v>
      </c>
      <c r="H56" s="15"/>
      <c r="I56" s="15"/>
      <c r="J56" s="15"/>
      <c r="K56" s="15"/>
      <c r="L56" s="15">
        <f t="shared" si="2"/>
        <v>0</v>
      </c>
      <c r="M56" s="15">
        <f t="shared" si="2"/>
        <v>0</v>
      </c>
      <c r="N56" s="15" t="s">
        <v>288</v>
      </c>
      <c r="O56" s="15">
        <v>84034.67</v>
      </c>
      <c r="P56" s="15">
        <v>26547.88</v>
      </c>
      <c r="Q56" s="15">
        <v>11081.08</v>
      </c>
      <c r="R56" s="15">
        <v>32112.01</v>
      </c>
      <c r="S56" s="15"/>
      <c r="T56" s="15">
        <f t="shared" si="1"/>
        <v>14293.699999999993</v>
      </c>
      <c r="U56" s="15">
        <f>T56*0.7</f>
        <v>10005.589999999995</v>
      </c>
      <c r="V56" s="15">
        <v>20200701</v>
      </c>
      <c r="W56" s="15">
        <v>20210721</v>
      </c>
      <c r="X56" s="65"/>
      <c r="Y56" s="15"/>
    </row>
    <row r="57" spans="1:25" ht="15">
      <c r="A57" s="15">
        <v>54</v>
      </c>
      <c r="B57" s="15" t="s">
        <v>87</v>
      </c>
      <c r="C57" s="15" t="s">
        <v>83</v>
      </c>
      <c r="D57" s="15" t="s">
        <v>107</v>
      </c>
      <c r="E57" s="15" t="s">
        <v>107</v>
      </c>
      <c r="F57" s="15" t="s">
        <v>21</v>
      </c>
      <c r="G57" s="15" t="s">
        <v>279</v>
      </c>
      <c r="H57" s="15"/>
      <c r="I57" s="15"/>
      <c r="J57" s="15"/>
      <c r="K57" s="15"/>
      <c r="L57" s="15">
        <f t="shared" si="2"/>
        <v>0</v>
      </c>
      <c r="M57" s="15">
        <f t="shared" si="2"/>
        <v>0</v>
      </c>
      <c r="N57" s="15" t="s">
        <v>237</v>
      </c>
      <c r="O57" s="15">
        <v>22332.38</v>
      </c>
      <c r="P57" s="15">
        <v>20099.12</v>
      </c>
      <c r="Q57" s="15"/>
      <c r="R57" s="15"/>
      <c r="S57" s="15"/>
      <c r="T57" s="15">
        <f t="shared" si="1"/>
        <v>2233.260000000002</v>
      </c>
      <c r="U57" s="15">
        <v>1563.28</v>
      </c>
      <c r="V57" s="15">
        <v>20210124</v>
      </c>
      <c r="W57" s="15">
        <v>20211129</v>
      </c>
      <c r="X57" s="65"/>
      <c r="Y57" s="15"/>
    </row>
    <row r="58" spans="1:25" ht="15">
      <c r="A58" s="14">
        <v>55</v>
      </c>
      <c r="B58" s="15" t="s">
        <v>87</v>
      </c>
      <c r="C58" s="15" t="s">
        <v>83</v>
      </c>
      <c r="D58" s="15" t="s">
        <v>108</v>
      </c>
      <c r="E58" s="15" t="s">
        <v>109</v>
      </c>
      <c r="F58" s="15" t="s">
        <v>21</v>
      </c>
      <c r="G58" s="15" t="s">
        <v>279</v>
      </c>
      <c r="H58" s="15"/>
      <c r="I58" s="15"/>
      <c r="J58" s="15"/>
      <c r="K58" s="15"/>
      <c r="L58" s="15">
        <f t="shared" si="2"/>
        <v>0</v>
      </c>
      <c r="M58" s="15">
        <f t="shared" si="2"/>
        <v>0</v>
      </c>
      <c r="N58" s="15" t="s">
        <v>237</v>
      </c>
      <c r="O58" s="15">
        <v>13265</v>
      </c>
      <c r="P58" s="15">
        <v>12024.93</v>
      </c>
      <c r="Q58" s="15"/>
      <c r="R58" s="15"/>
      <c r="S58" s="15"/>
      <c r="T58" s="15">
        <f t="shared" si="1"/>
        <v>1240.0699999999997</v>
      </c>
      <c r="U58" s="15">
        <v>868.05</v>
      </c>
      <c r="V58" s="15">
        <v>20211002</v>
      </c>
      <c r="W58" s="15">
        <v>20211129</v>
      </c>
      <c r="X58" s="65" t="s">
        <v>339</v>
      </c>
      <c r="Y58" s="15"/>
    </row>
    <row r="59" spans="1:25" ht="15">
      <c r="A59" s="15">
        <v>56</v>
      </c>
      <c r="B59" s="15" t="s">
        <v>87</v>
      </c>
      <c r="C59" s="15" t="s">
        <v>83</v>
      </c>
      <c r="D59" s="15" t="s">
        <v>110</v>
      </c>
      <c r="E59" s="15" t="s">
        <v>110</v>
      </c>
      <c r="F59" s="15" t="s">
        <v>21</v>
      </c>
      <c r="G59" s="15" t="s">
        <v>243</v>
      </c>
      <c r="H59" s="15"/>
      <c r="I59" s="15"/>
      <c r="J59" s="15"/>
      <c r="K59" s="15"/>
      <c r="L59" s="15">
        <f t="shared" si="2"/>
        <v>0</v>
      </c>
      <c r="M59" s="15">
        <f t="shared" si="2"/>
        <v>0</v>
      </c>
      <c r="N59" s="15" t="s">
        <v>237</v>
      </c>
      <c r="O59" s="15">
        <v>2043.83</v>
      </c>
      <c r="P59" s="15">
        <v>1196.28</v>
      </c>
      <c r="Q59" s="15"/>
      <c r="R59" s="15"/>
      <c r="S59" s="15"/>
      <c r="T59" s="15">
        <f t="shared" si="1"/>
        <v>847.55</v>
      </c>
      <c r="U59" s="15">
        <v>593.29</v>
      </c>
      <c r="V59" s="15">
        <v>20210114</v>
      </c>
      <c r="W59" s="15">
        <v>20211105</v>
      </c>
      <c r="X59" s="65"/>
      <c r="Y59" s="15"/>
    </row>
    <row r="60" spans="1:25" ht="15">
      <c r="A60" s="14">
        <v>57</v>
      </c>
      <c r="B60" s="15" t="s">
        <v>87</v>
      </c>
      <c r="C60" s="15" t="s">
        <v>81</v>
      </c>
      <c r="D60" s="15" t="s">
        <v>111</v>
      </c>
      <c r="E60" s="15" t="s">
        <v>112</v>
      </c>
      <c r="F60" s="15" t="s">
        <v>21</v>
      </c>
      <c r="G60" s="15" t="s">
        <v>279</v>
      </c>
      <c r="H60" s="15"/>
      <c r="I60" s="15"/>
      <c r="J60" s="15"/>
      <c r="K60" s="15"/>
      <c r="L60" s="15">
        <f t="shared" si="2"/>
        <v>0</v>
      </c>
      <c r="M60" s="15">
        <f t="shared" si="2"/>
        <v>0</v>
      </c>
      <c r="N60" s="15" t="s">
        <v>237</v>
      </c>
      <c r="O60" s="15">
        <v>15096</v>
      </c>
      <c r="P60" s="15">
        <v>13586.4</v>
      </c>
      <c r="Q60" s="15"/>
      <c r="R60" s="15"/>
      <c r="S60" s="15"/>
      <c r="T60" s="15">
        <f t="shared" si="1"/>
        <v>1509.6000000000004</v>
      </c>
      <c r="U60" s="15">
        <f>T60*0.7</f>
        <v>1056.7200000000003</v>
      </c>
      <c r="V60" s="15">
        <v>20211001</v>
      </c>
      <c r="W60" s="15">
        <v>20211130</v>
      </c>
      <c r="X60" s="65"/>
      <c r="Y60" s="15"/>
    </row>
    <row r="61" spans="1:25" ht="15">
      <c r="A61" s="15">
        <v>58</v>
      </c>
      <c r="B61" s="15" t="s">
        <v>87</v>
      </c>
      <c r="C61" s="15" t="s">
        <v>81</v>
      </c>
      <c r="D61" s="15" t="s">
        <v>113</v>
      </c>
      <c r="E61" s="15" t="s">
        <v>114</v>
      </c>
      <c r="F61" s="15" t="s">
        <v>21</v>
      </c>
      <c r="G61" s="15" t="s">
        <v>346</v>
      </c>
      <c r="H61" s="15"/>
      <c r="I61" s="15"/>
      <c r="J61" s="15"/>
      <c r="K61" s="15"/>
      <c r="L61" s="15">
        <f t="shared" si="2"/>
        <v>0</v>
      </c>
      <c r="M61" s="15">
        <f t="shared" si="2"/>
        <v>0</v>
      </c>
      <c r="N61" s="15" t="s">
        <v>237</v>
      </c>
      <c r="O61" s="15">
        <v>44429.58</v>
      </c>
      <c r="P61" s="15">
        <v>33563.21</v>
      </c>
      <c r="Q61" s="15"/>
      <c r="R61" s="15">
        <v>841</v>
      </c>
      <c r="S61" s="15"/>
      <c r="T61" s="15">
        <f t="shared" si="1"/>
        <v>10025.370000000003</v>
      </c>
      <c r="U61" s="15">
        <v>7017.76</v>
      </c>
      <c r="V61" s="15">
        <v>20210621</v>
      </c>
      <c r="W61" s="15">
        <v>20211130</v>
      </c>
      <c r="X61" s="65"/>
      <c r="Y61" s="15"/>
    </row>
    <row r="62" spans="1:25" ht="15">
      <c r="A62" s="14">
        <v>59</v>
      </c>
      <c r="B62" s="15" t="s">
        <v>87</v>
      </c>
      <c r="C62" s="15" t="s">
        <v>83</v>
      </c>
      <c r="D62" s="15" t="s">
        <v>115</v>
      </c>
      <c r="E62" s="15" t="s">
        <v>115</v>
      </c>
      <c r="F62" s="15" t="s">
        <v>21</v>
      </c>
      <c r="G62" s="15" t="s">
        <v>279</v>
      </c>
      <c r="H62" s="15"/>
      <c r="I62" s="15"/>
      <c r="J62" s="15"/>
      <c r="K62" s="15"/>
      <c r="L62" s="15">
        <f t="shared" si="2"/>
        <v>0</v>
      </c>
      <c r="M62" s="15">
        <f t="shared" si="2"/>
        <v>0</v>
      </c>
      <c r="N62" s="15" t="s">
        <v>237</v>
      </c>
      <c r="O62" s="15">
        <v>34588.6</v>
      </c>
      <c r="P62" s="15">
        <v>30293.56</v>
      </c>
      <c r="Q62" s="15"/>
      <c r="R62" s="15"/>
      <c r="S62" s="15"/>
      <c r="T62" s="15">
        <f t="shared" si="1"/>
        <v>4295.039999999997</v>
      </c>
      <c r="U62" s="15">
        <v>3006.53</v>
      </c>
      <c r="V62" s="15">
        <v>20210716</v>
      </c>
      <c r="W62" s="15">
        <v>20211124</v>
      </c>
      <c r="X62" s="65"/>
      <c r="Y62" s="15"/>
    </row>
    <row r="63" spans="1:25" ht="15">
      <c r="A63" s="45">
        <v>60</v>
      </c>
      <c r="B63" s="45" t="s">
        <v>87</v>
      </c>
      <c r="C63" s="45" t="s">
        <v>81</v>
      </c>
      <c r="D63" s="45" t="s">
        <v>116</v>
      </c>
      <c r="E63" s="45" t="s">
        <v>116</v>
      </c>
      <c r="F63" s="45" t="s">
        <v>21</v>
      </c>
      <c r="G63" s="45" t="s">
        <v>279</v>
      </c>
      <c r="H63" s="45"/>
      <c r="I63" s="45"/>
      <c r="J63" s="45"/>
      <c r="K63" s="45"/>
      <c r="L63" s="45">
        <f t="shared" si="2"/>
        <v>0</v>
      </c>
      <c r="M63" s="45">
        <f t="shared" si="2"/>
        <v>0</v>
      </c>
      <c r="N63" s="45" t="s">
        <v>237</v>
      </c>
      <c r="O63" s="45">
        <v>4025.95</v>
      </c>
      <c r="P63" s="45"/>
      <c r="Q63" s="45"/>
      <c r="R63" s="45"/>
      <c r="S63" s="45"/>
      <c r="T63" s="45">
        <f t="shared" si="1"/>
        <v>4025.95</v>
      </c>
      <c r="U63" s="45">
        <v>2818.17</v>
      </c>
      <c r="V63" s="15">
        <v>20210101</v>
      </c>
      <c r="W63" s="15">
        <v>20211127</v>
      </c>
      <c r="X63" s="65" t="s">
        <v>347</v>
      </c>
      <c r="Y63" s="15"/>
    </row>
    <row r="64" spans="1:25" ht="15">
      <c r="A64" s="48">
        <v>61</v>
      </c>
      <c r="B64" s="45" t="s">
        <v>87</v>
      </c>
      <c r="C64" s="45" t="s">
        <v>81</v>
      </c>
      <c r="D64" s="45" t="s">
        <v>117</v>
      </c>
      <c r="E64" s="45" t="s">
        <v>117</v>
      </c>
      <c r="F64" s="45" t="s">
        <v>21</v>
      </c>
      <c r="G64" s="45" t="s">
        <v>279</v>
      </c>
      <c r="H64" s="45"/>
      <c r="I64" s="45"/>
      <c r="J64" s="45"/>
      <c r="K64" s="45"/>
      <c r="L64" s="45">
        <f t="shared" si="2"/>
        <v>0</v>
      </c>
      <c r="M64" s="45">
        <f t="shared" si="2"/>
        <v>0</v>
      </c>
      <c r="N64" s="45" t="s">
        <v>237</v>
      </c>
      <c r="O64" s="45">
        <v>21090</v>
      </c>
      <c r="P64" s="45">
        <v>20177.65</v>
      </c>
      <c r="Q64" s="45"/>
      <c r="R64" s="45"/>
      <c r="S64" s="45"/>
      <c r="T64" s="45">
        <f t="shared" si="1"/>
        <v>912.3499999999985</v>
      </c>
      <c r="U64" s="45">
        <v>638.65</v>
      </c>
      <c r="V64" s="15">
        <v>20210901</v>
      </c>
      <c r="W64" s="15">
        <v>20211127</v>
      </c>
      <c r="X64" s="65" t="s">
        <v>348</v>
      </c>
      <c r="Y64" s="15"/>
    </row>
    <row r="65" spans="1:25" ht="15">
      <c r="A65" s="45">
        <v>62</v>
      </c>
      <c r="B65" s="45" t="s">
        <v>87</v>
      </c>
      <c r="C65" s="45" t="s">
        <v>98</v>
      </c>
      <c r="D65" s="45" t="s">
        <v>118</v>
      </c>
      <c r="E65" s="45" t="s">
        <v>118</v>
      </c>
      <c r="F65" s="45" t="s">
        <v>21</v>
      </c>
      <c r="G65" s="45" t="s">
        <v>279</v>
      </c>
      <c r="H65" s="45"/>
      <c r="I65" s="45"/>
      <c r="J65" s="45"/>
      <c r="K65" s="45"/>
      <c r="L65" s="45">
        <f t="shared" si="2"/>
        <v>0</v>
      </c>
      <c r="M65" s="45">
        <f t="shared" si="2"/>
        <v>0</v>
      </c>
      <c r="N65" s="45" t="s">
        <v>237</v>
      </c>
      <c r="O65" s="45">
        <v>65549</v>
      </c>
      <c r="P65" s="45">
        <v>58994.1</v>
      </c>
      <c r="Q65" s="45"/>
      <c r="R65" s="45"/>
      <c r="S65" s="45"/>
      <c r="T65" s="45">
        <f t="shared" si="1"/>
        <v>6554.9000000000015</v>
      </c>
      <c r="U65" s="45">
        <f>T65*0.7</f>
        <v>4588.43</v>
      </c>
      <c r="V65" s="15">
        <v>20210301</v>
      </c>
      <c r="W65" s="15">
        <v>20211129</v>
      </c>
      <c r="X65" s="65"/>
      <c r="Y65" s="15"/>
    </row>
    <row r="66" spans="1:25" ht="15">
      <c r="A66" s="48">
        <v>63</v>
      </c>
      <c r="B66" s="45" t="s">
        <v>87</v>
      </c>
      <c r="C66" s="45" t="s">
        <v>81</v>
      </c>
      <c r="D66" s="45" t="s">
        <v>119</v>
      </c>
      <c r="E66" s="45" t="s">
        <v>119</v>
      </c>
      <c r="F66" s="45" t="s">
        <v>21</v>
      </c>
      <c r="G66" s="45" t="s">
        <v>279</v>
      </c>
      <c r="H66" s="45"/>
      <c r="I66" s="45"/>
      <c r="J66" s="45"/>
      <c r="K66" s="45"/>
      <c r="L66" s="45">
        <f t="shared" si="2"/>
        <v>0</v>
      </c>
      <c r="M66" s="45">
        <f t="shared" si="2"/>
        <v>0</v>
      </c>
      <c r="N66" s="45" t="s">
        <v>237</v>
      </c>
      <c r="O66" s="45">
        <v>79187.17</v>
      </c>
      <c r="P66" s="45">
        <v>70961.36</v>
      </c>
      <c r="Q66" s="45"/>
      <c r="R66" s="45"/>
      <c r="S66" s="45"/>
      <c r="T66" s="45">
        <f t="shared" si="1"/>
        <v>8225.809999999998</v>
      </c>
      <c r="U66" s="45">
        <v>5758.07</v>
      </c>
      <c r="V66" s="15">
        <v>20210103</v>
      </c>
      <c r="W66" s="15">
        <v>20211129</v>
      </c>
      <c r="X66" s="65" t="s">
        <v>349</v>
      </c>
      <c r="Y66" s="15"/>
    </row>
    <row r="67" spans="1:25" ht="15">
      <c r="A67" s="32"/>
      <c r="B67" s="45" t="s">
        <v>350</v>
      </c>
      <c r="C67" s="15"/>
      <c r="D67" s="15"/>
      <c r="E67" s="15"/>
      <c r="F67" s="15"/>
      <c r="G67" s="15"/>
      <c r="H67" s="15"/>
      <c r="I67" s="15"/>
      <c r="J67" s="15"/>
      <c r="K67" s="15"/>
      <c r="L67" s="15">
        <f t="shared" si="2"/>
        <v>0</v>
      </c>
      <c r="M67" s="15">
        <f t="shared" si="2"/>
        <v>0</v>
      </c>
      <c r="N67" s="15"/>
      <c r="O67" s="15"/>
      <c r="P67" s="15"/>
      <c r="Q67" s="15"/>
      <c r="R67" s="15"/>
      <c r="S67" s="15"/>
      <c r="T67" s="15">
        <f>SUM(T4:T66)</f>
        <v>228031.22000000003</v>
      </c>
      <c r="U67" s="15">
        <f>SUM(U4:U66)</f>
        <v>151288.36</v>
      </c>
      <c r="V67" s="15"/>
      <c r="W67" s="15"/>
      <c r="X67" s="65"/>
      <c r="Y67" s="15"/>
    </row>
  </sheetData>
  <sheetProtection/>
  <mergeCells count="24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printOptions/>
  <pageMargins left="0.35433070866141736" right="0.35433070866141736" top="0.5905511811023623" bottom="0.3937007874015748" header="0.31496062992125984" footer="0.11811023622047245"/>
  <pageSetup blackAndWhite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H2" sqref="H1:H65536"/>
    </sheetView>
  </sheetViews>
  <sheetFormatPr defaultColWidth="9.00390625" defaultRowHeight="14.25"/>
  <cols>
    <col min="1" max="1" width="4.875" style="0" customWidth="1"/>
    <col min="2" max="2" width="8.25390625" style="0" customWidth="1"/>
    <col min="3" max="3" width="9.125" style="0" customWidth="1"/>
    <col min="4" max="4" width="6.50390625" style="0" customWidth="1"/>
    <col min="5" max="5" width="8.625" style="0" customWidth="1"/>
    <col min="6" max="6" width="10.125" style="0" customWidth="1"/>
    <col min="7" max="7" width="16.25390625" style="7" customWidth="1"/>
    <col min="8" max="9" width="11.125" style="0" hidden="1" customWidth="1"/>
    <col min="10" max="13" width="11.125" style="7" hidden="1" customWidth="1"/>
    <col min="14" max="14" width="9.75390625" style="7" hidden="1" customWidth="1"/>
    <col min="15" max="15" width="12.875" style="0" hidden="1" customWidth="1"/>
    <col min="16" max="16" width="11.875" style="0" hidden="1" customWidth="1"/>
    <col min="17" max="18" width="11.50390625" style="0" hidden="1" customWidth="1"/>
    <col min="19" max="19" width="17.25390625" style="0" hidden="1" customWidth="1"/>
    <col min="20" max="20" width="13.25390625" style="0" customWidth="1"/>
    <col min="21" max="21" width="12.625" style="8" customWidth="1"/>
    <col min="22" max="22" width="16.875" style="38" hidden="1" customWidth="1"/>
    <col min="23" max="23" width="18.00390625" style="38" hidden="1" customWidth="1"/>
    <col min="24" max="24" width="33.75390625" style="0" hidden="1" customWidth="1"/>
    <col min="25" max="25" width="33.50390625" style="0" hidden="1" customWidth="1"/>
  </cols>
  <sheetData>
    <row r="1" spans="1:21" ht="35.25" customHeight="1">
      <c r="A1" s="77" t="s">
        <v>351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5" ht="10.5" customHeight="1">
      <c r="A2" s="10" t="s">
        <v>12</v>
      </c>
      <c r="B2" s="11" t="s">
        <v>214</v>
      </c>
      <c r="C2" s="11" t="s">
        <v>215</v>
      </c>
      <c r="D2" s="10" t="s">
        <v>216</v>
      </c>
      <c r="E2" s="10" t="s">
        <v>16</v>
      </c>
      <c r="F2" s="11" t="s">
        <v>14</v>
      </c>
      <c r="G2" s="11" t="s">
        <v>217</v>
      </c>
      <c r="H2" s="25" t="s">
        <v>218</v>
      </c>
      <c r="I2" s="27"/>
      <c r="J2" s="25" t="s">
        <v>219</v>
      </c>
      <c r="K2" s="25"/>
      <c r="L2" s="28" t="s">
        <v>220</v>
      </c>
      <c r="M2" s="28" t="s">
        <v>221</v>
      </c>
      <c r="N2" s="11" t="s">
        <v>222</v>
      </c>
      <c r="O2" s="10" t="s">
        <v>223</v>
      </c>
      <c r="P2" s="10" t="s">
        <v>224</v>
      </c>
      <c r="Q2" s="10" t="s">
        <v>225</v>
      </c>
      <c r="R2" s="10" t="s">
        <v>226</v>
      </c>
      <c r="S2" s="10" t="s">
        <v>227</v>
      </c>
      <c r="T2" s="10" t="s">
        <v>228</v>
      </c>
      <c r="U2" s="21" t="s">
        <v>229</v>
      </c>
      <c r="V2" s="54" t="s">
        <v>230</v>
      </c>
      <c r="W2" s="54" t="s">
        <v>231</v>
      </c>
      <c r="X2" s="10" t="s">
        <v>232</v>
      </c>
      <c r="Y2" s="10" t="s">
        <v>233</v>
      </c>
    </row>
    <row r="3" spans="1:25" ht="10.5" customHeight="1">
      <c r="A3" s="12"/>
      <c r="B3" s="13"/>
      <c r="C3" s="13"/>
      <c r="D3" s="12"/>
      <c r="E3" s="12"/>
      <c r="F3" s="13"/>
      <c r="G3" s="13"/>
      <c r="H3" s="25" t="s">
        <v>234</v>
      </c>
      <c r="I3" s="25" t="s">
        <v>235</v>
      </c>
      <c r="J3" s="25" t="s">
        <v>234</v>
      </c>
      <c r="K3" s="25" t="s">
        <v>235</v>
      </c>
      <c r="L3" s="29"/>
      <c r="M3" s="29"/>
      <c r="N3" s="13"/>
      <c r="O3" s="12"/>
      <c r="P3" s="12"/>
      <c r="Q3" s="12"/>
      <c r="R3" s="12"/>
      <c r="S3" s="12"/>
      <c r="T3" s="12"/>
      <c r="U3" s="22"/>
      <c r="V3" s="54"/>
      <c r="W3" s="54"/>
      <c r="X3" s="10"/>
      <c r="Y3" s="10"/>
    </row>
    <row r="4" spans="1:25" ht="15.75" customHeight="1">
      <c r="A4" s="78">
        <v>1</v>
      </c>
      <c r="B4" s="47" t="s">
        <v>269</v>
      </c>
      <c r="C4" s="47" t="s">
        <v>122</v>
      </c>
      <c r="D4" s="47" t="s">
        <v>123</v>
      </c>
      <c r="E4" s="47" t="s">
        <v>123</v>
      </c>
      <c r="F4" s="47" t="s">
        <v>39</v>
      </c>
      <c r="G4" s="47" t="s">
        <v>266</v>
      </c>
      <c r="H4" s="47"/>
      <c r="I4" s="47"/>
      <c r="J4" s="47"/>
      <c r="K4" s="47"/>
      <c r="L4" s="47"/>
      <c r="M4" s="47"/>
      <c r="N4" s="47" t="s">
        <v>237</v>
      </c>
      <c r="O4" s="47">
        <v>7544.27</v>
      </c>
      <c r="P4" s="47">
        <v>1851.54</v>
      </c>
      <c r="Q4" s="47"/>
      <c r="R4" s="47"/>
      <c r="S4" s="47"/>
      <c r="T4" s="47">
        <f aca="true" t="shared" si="0" ref="T4:T41">O4-P4-Q4-R4-S4</f>
        <v>5692.7300000000005</v>
      </c>
      <c r="U4" s="47">
        <v>3984.91</v>
      </c>
      <c r="V4" s="47">
        <v>20200907</v>
      </c>
      <c r="W4" s="47">
        <v>20211210</v>
      </c>
      <c r="X4" s="47"/>
      <c r="Y4" s="47"/>
    </row>
    <row r="5" spans="1:25" ht="15.75" customHeight="1">
      <c r="A5" s="78">
        <v>2</v>
      </c>
      <c r="B5" s="47" t="s">
        <v>269</v>
      </c>
      <c r="C5" s="47" t="s">
        <v>44</v>
      </c>
      <c r="D5" s="47" t="s">
        <v>124</v>
      </c>
      <c r="E5" s="47" t="s">
        <v>124</v>
      </c>
      <c r="F5" s="47" t="s">
        <v>39</v>
      </c>
      <c r="G5" s="47" t="s">
        <v>287</v>
      </c>
      <c r="H5" s="47"/>
      <c r="I5" s="47"/>
      <c r="J5" s="47"/>
      <c r="K5" s="47"/>
      <c r="L5" s="47"/>
      <c r="M5" s="47"/>
      <c r="N5" s="47" t="s">
        <v>237</v>
      </c>
      <c r="O5" s="47">
        <v>2188.92</v>
      </c>
      <c r="P5" s="47">
        <v>1100</v>
      </c>
      <c r="Q5" s="47"/>
      <c r="R5" s="47"/>
      <c r="S5" s="47"/>
      <c r="T5" s="47">
        <f t="shared" si="0"/>
        <v>1088.92</v>
      </c>
      <c r="U5" s="47">
        <v>762.24</v>
      </c>
      <c r="V5" s="47">
        <v>20210121</v>
      </c>
      <c r="W5" s="47">
        <v>20210426</v>
      </c>
      <c r="X5" s="47" t="s">
        <v>352</v>
      </c>
      <c r="Y5" s="47"/>
    </row>
    <row r="6" spans="1:25" ht="15.75" customHeight="1">
      <c r="A6" s="18">
        <v>3</v>
      </c>
      <c r="B6" s="45" t="s">
        <v>269</v>
      </c>
      <c r="C6" s="45" t="s">
        <v>125</v>
      </c>
      <c r="D6" s="45" t="s">
        <v>126</v>
      </c>
      <c r="E6" s="45" t="s">
        <v>126</v>
      </c>
      <c r="F6" s="45" t="s">
        <v>21</v>
      </c>
      <c r="G6" s="45" t="s">
        <v>279</v>
      </c>
      <c r="H6" s="45"/>
      <c r="I6" s="45"/>
      <c r="J6" s="45"/>
      <c r="K6" s="45"/>
      <c r="L6" s="45"/>
      <c r="M6" s="45"/>
      <c r="N6" s="45" t="s">
        <v>237</v>
      </c>
      <c r="O6" s="45">
        <v>3131.49</v>
      </c>
      <c r="P6" s="45">
        <v>2139.07</v>
      </c>
      <c r="Q6" s="45"/>
      <c r="R6" s="45"/>
      <c r="S6" s="45"/>
      <c r="T6" s="45">
        <f t="shared" si="0"/>
        <v>992.4199999999996</v>
      </c>
      <c r="U6" s="45">
        <v>694.69</v>
      </c>
      <c r="V6" s="45">
        <v>20211001</v>
      </c>
      <c r="W6" s="45">
        <v>20211130</v>
      </c>
      <c r="X6" s="45"/>
      <c r="Y6" s="45"/>
    </row>
    <row r="7" spans="1:25" s="33" customFormat="1" ht="15.75" customHeight="1">
      <c r="A7" s="18">
        <v>4</v>
      </c>
      <c r="B7" s="45" t="s">
        <v>278</v>
      </c>
      <c r="C7" s="45" t="s">
        <v>47</v>
      </c>
      <c r="D7" s="45" t="s">
        <v>127</v>
      </c>
      <c r="E7" s="45" t="s">
        <v>128</v>
      </c>
      <c r="F7" s="45" t="s">
        <v>21</v>
      </c>
      <c r="G7" s="45" t="s">
        <v>239</v>
      </c>
      <c r="H7" s="45"/>
      <c r="I7" s="45"/>
      <c r="J7" s="45"/>
      <c r="K7" s="45"/>
      <c r="L7" s="45"/>
      <c r="M7" s="45"/>
      <c r="N7" s="45" t="s">
        <v>237</v>
      </c>
      <c r="O7" s="45">
        <v>99657.68</v>
      </c>
      <c r="P7" s="45">
        <v>69759.66</v>
      </c>
      <c r="Q7" s="45">
        <v>12659.44</v>
      </c>
      <c r="R7" s="45"/>
      <c r="S7" s="45"/>
      <c r="T7" s="45">
        <f t="shared" si="0"/>
        <v>17238.579999999987</v>
      </c>
      <c r="U7" s="45">
        <v>12067.01</v>
      </c>
      <c r="V7" s="45">
        <v>20210325</v>
      </c>
      <c r="W7" s="45">
        <v>20211029</v>
      </c>
      <c r="X7" s="45" t="s">
        <v>353</v>
      </c>
      <c r="Y7" s="45"/>
    </row>
    <row r="8" spans="1:25" ht="15.75" customHeight="1">
      <c r="A8" s="18">
        <v>5</v>
      </c>
      <c r="B8" s="45" t="s">
        <v>278</v>
      </c>
      <c r="C8" s="45" t="s">
        <v>47</v>
      </c>
      <c r="D8" s="45" t="s">
        <v>128</v>
      </c>
      <c r="E8" s="45" t="s">
        <v>128</v>
      </c>
      <c r="F8" s="45" t="s">
        <v>21</v>
      </c>
      <c r="G8" s="45" t="s">
        <v>354</v>
      </c>
      <c r="H8" s="45"/>
      <c r="I8" s="45"/>
      <c r="J8" s="45"/>
      <c r="K8" s="45"/>
      <c r="L8" s="45"/>
      <c r="M8" s="45"/>
      <c r="N8" s="45" t="s">
        <v>288</v>
      </c>
      <c r="O8" s="45">
        <v>17034.15</v>
      </c>
      <c r="P8" s="45">
        <v>10148.75</v>
      </c>
      <c r="Q8" s="45"/>
      <c r="R8" s="45">
        <v>3724.27</v>
      </c>
      <c r="S8" s="45"/>
      <c r="T8" s="45">
        <f t="shared" si="0"/>
        <v>3161.1300000000015</v>
      </c>
      <c r="U8" s="45">
        <v>2212.79</v>
      </c>
      <c r="V8" s="45">
        <v>20210922</v>
      </c>
      <c r="W8" s="45">
        <v>20210930</v>
      </c>
      <c r="X8" s="45"/>
      <c r="Y8" s="45"/>
    </row>
    <row r="9" spans="1:25" ht="15.75" customHeight="1">
      <c r="A9" s="18">
        <v>6</v>
      </c>
      <c r="B9" s="45" t="s">
        <v>278</v>
      </c>
      <c r="C9" s="66" t="s">
        <v>129</v>
      </c>
      <c r="D9" s="45" t="s">
        <v>130</v>
      </c>
      <c r="E9" s="45" t="s">
        <v>130</v>
      </c>
      <c r="F9" s="45" t="s">
        <v>21</v>
      </c>
      <c r="G9" s="45" t="s">
        <v>355</v>
      </c>
      <c r="H9" s="45"/>
      <c r="I9" s="45"/>
      <c r="J9" s="45"/>
      <c r="K9" s="45"/>
      <c r="L9" s="45"/>
      <c r="M9" s="45"/>
      <c r="N9" s="45" t="s">
        <v>288</v>
      </c>
      <c r="O9" s="45">
        <v>11870.01</v>
      </c>
      <c r="P9" s="45">
        <v>3613.78</v>
      </c>
      <c r="Q9" s="45"/>
      <c r="R9" s="45">
        <v>781</v>
      </c>
      <c r="S9" s="45"/>
      <c r="T9" s="45">
        <f t="shared" si="0"/>
        <v>7475.23</v>
      </c>
      <c r="U9" s="45">
        <v>5232.66</v>
      </c>
      <c r="V9" s="45">
        <v>20211012</v>
      </c>
      <c r="W9" s="45">
        <v>20211022</v>
      </c>
      <c r="X9" s="45"/>
      <c r="Y9" s="45"/>
    </row>
    <row r="10" spans="1:25" ht="15.75" customHeight="1">
      <c r="A10" s="18">
        <v>7</v>
      </c>
      <c r="B10" s="45" t="s">
        <v>278</v>
      </c>
      <c r="C10" s="45" t="s">
        <v>131</v>
      </c>
      <c r="D10" s="45" t="s">
        <v>132</v>
      </c>
      <c r="E10" s="45" t="s">
        <v>132</v>
      </c>
      <c r="F10" s="45" t="s">
        <v>21</v>
      </c>
      <c r="G10" s="45" t="s">
        <v>356</v>
      </c>
      <c r="H10" s="45"/>
      <c r="I10" s="45"/>
      <c r="J10" s="45"/>
      <c r="K10" s="45"/>
      <c r="L10" s="45"/>
      <c r="M10" s="45"/>
      <c r="N10" s="45" t="s">
        <v>237</v>
      </c>
      <c r="O10" s="45">
        <v>6969.75</v>
      </c>
      <c r="P10" s="45">
        <v>2538.64</v>
      </c>
      <c r="Q10" s="45"/>
      <c r="R10" s="45"/>
      <c r="S10" s="45"/>
      <c r="T10" s="45">
        <f t="shared" si="0"/>
        <v>4431.110000000001</v>
      </c>
      <c r="U10" s="45">
        <v>3101.78</v>
      </c>
      <c r="V10" s="45">
        <v>20201019</v>
      </c>
      <c r="W10" s="45">
        <v>20210824</v>
      </c>
      <c r="X10" s="45"/>
      <c r="Y10" s="45"/>
    </row>
    <row r="11" spans="1:25" ht="15.75" customHeight="1">
      <c r="A11" s="18">
        <v>8</v>
      </c>
      <c r="B11" s="45" t="s">
        <v>278</v>
      </c>
      <c r="C11" s="45" t="s">
        <v>133</v>
      </c>
      <c r="D11" s="45" t="s">
        <v>134</v>
      </c>
      <c r="E11" s="45" t="s">
        <v>134</v>
      </c>
      <c r="F11" s="45" t="s">
        <v>21</v>
      </c>
      <c r="G11" s="45" t="s">
        <v>357</v>
      </c>
      <c r="H11" s="45"/>
      <c r="I11" s="45"/>
      <c r="J11" s="45"/>
      <c r="K11" s="45"/>
      <c r="L11" s="45"/>
      <c r="M11" s="45"/>
      <c r="N11" s="45" t="s">
        <v>288</v>
      </c>
      <c r="O11" s="45">
        <v>61400.12</v>
      </c>
      <c r="P11" s="45">
        <v>28232.05</v>
      </c>
      <c r="Q11" s="45">
        <v>7916.45</v>
      </c>
      <c r="R11" s="45">
        <v>6973.99</v>
      </c>
      <c r="S11" s="45"/>
      <c r="T11" s="45">
        <f t="shared" si="0"/>
        <v>18277.630000000005</v>
      </c>
      <c r="U11" s="45">
        <v>12794.34</v>
      </c>
      <c r="V11" s="45">
        <v>20211012</v>
      </c>
      <c r="W11" s="45">
        <v>20211023</v>
      </c>
      <c r="X11" s="45"/>
      <c r="Y11" s="45"/>
    </row>
    <row r="12" spans="1:25" ht="15.75" customHeight="1">
      <c r="A12" s="18">
        <v>9</v>
      </c>
      <c r="B12" s="45" t="s">
        <v>278</v>
      </c>
      <c r="C12" s="45" t="s">
        <v>135</v>
      </c>
      <c r="D12" s="45" t="s">
        <v>136</v>
      </c>
      <c r="E12" s="45" t="s">
        <v>136</v>
      </c>
      <c r="F12" s="45" t="s">
        <v>21</v>
      </c>
      <c r="G12" s="45" t="s">
        <v>279</v>
      </c>
      <c r="H12" s="45"/>
      <c r="I12" s="45"/>
      <c r="J12" s="45"/>
      <c r="K12" s="45"/>
      <c r="L12" s="45"/>
      <c r="M12" s="45"/>
      <c r="N12" s="45" t="s">
        <v>237</v>
      </c>
      <c r="O12" s="45">
        <v>7988.4</v>
      </c>
      <c r="P12" s="45"/>
      <c r="Q12" s="45"/>
      <c r="R12" s="45"/>
      <c r="S12" s="45"/>
      <c r="T12" s="45">
        <f t="shared" si="0"/>
        <v>7988.4</v>
      </c>
      <c r="U12" s="45">
        <v>5591.88</v>
      </c>
      <c r="V12" s="45"/>
      <c r="W12" s="45"/>
      <c r="X12" s="45"/>
      <c r="Y12" s="45"/>
    </row>
    <row r="13" spans="1:25" s="36" customFormat="1" ht="15.75" customHeight="1">
      <c r="A13" s="18">
        <v>10</v>
      </c>
      <c r="B13" s="45" t="s">
        <v>293</v>
      </c>
      <c r="C13" s="45" t="s">
        <v>57</v>
      </c>
      <c r="D13" s="45" t="s">
        <v>137</v>
      </c>
      <c r="E13" s="45" t="s">
        <v>137</v>
      </c>
      <c r="F13" s="45" t="s">
        <v>21</v>
      </c>
      <c r="G13" s="45" t="s">
        <v>358</v>
      </c>
      <c r="H13" s="45"/>
      <c r="I13" s="45"/>
      <c r="J13" s="45"/>
      <c r="K13" s="45"/>
      <c r="L13" s="45"/>
      <c r="M13" s="45"/>
      <c r="N13" s="45" t="s">
        <v>288</v>
      </c>
      <c r="O13" s="45">
        <v>18117.88</v>
      </c>
      <c r="P13" s="45">
        <v>12450.78</v>
      </c>
      <c r="Q13" s="45"/>
      <c r="R13" s="45">
        <v>928.43</v>
      </c>
      <c r="S13" s="45"/>
      <c r="T13" s="45">
        <f t="shared" si="0"/>
        <v>4738.67</v>
      </c>
      <c r="U13" s="45">
        <v>3317.07</v>
      </c>
      <c r="V13" s="45">
        <v>20211101</v>
      </c>
      <c r="W13" s="45">
        <v>20211219</v>
      </c>
      <c r="X13" s="45"/>
      <c r="Y13" s="45"/>
    </row>
    <row r="14" spans="1:25" s="33" customFormat="1" ht="15.75" customHeight="1">
      <c r="A14" s="18">
        <v>11</v>
      </c>
      <c r="B14" s="45" t="s">
        <v>293</v>
      </c>
      <c r="C14" s="45" t="s">
        <v>60</v>
      </c>
      <c r="D14" s="45" t="s">
        <v>138</v>
      </c>
      <c r="E14" s="45" t="s">
        <v>138</v>
      </c>
      <c r="F14" s="45" t="s">
        <v>21</v>
      </c>
      <c r="G14" s="45" t="s">
        <v>279</v>
      </c>
      <c r="H14" s="45"/>
      <c r="I14" s="45"/>
      <c r="J14" s="45"/>
      <c r="K14" s="45"/>
      <c r="L14" s="45"/>
      <c r="M14" s="45"/>
      <c r="N14" s="45" t="s">
        <v>237</v>
      </c>
      <c r="O14" s="45">
        <v>2736.4</v>
      </c>
      <c r="P14" s="45">
        <v>1498.68</v>
      </c>
      <c r="Q14" s="45"/>
      <c r="R14" s="45"/>
      <c r="S14" s="45"/>
      <c r="T14" s="45">
        <f t="shared" si="0"/>
        <v>1237.72</v>
      </c>
      <c r="U14" s="45">
        <v>866.4</v>
      </c>
      <c r="V14" s="45">
        <v>20211001</v>
      </c>
      <c r="W14" s="45">
        <v>20211130</v>
      </c>
      <c r="X14" s="45"/>
      <c r="Y14" s="45"/>
    </row>
    <row r="15" spans="1:25" ht="15.75" customHeight="1">
      <c r="A15" s="18">
        <v>12</v>
      </c>
      <c r="B15" s="45" t="s">
        <v>293</v>
      </c>
      <c r="C15" s="45" t="s">
        <v>62</v>
      </c>
      <c r="D15" s="45" t="s">
        <v>139</v>
      </c>
      <c r="E15" s="45" t="s">
        <v>139</v>
      </c>
      <c r="F15" s="45" t="s">
        <v>21</v>
      </c>
      <c r="G15" s="45" t="s">
        <v>359</v>
      </c>
      <c r="H15" s="45"/>
      <c r="I15" s="45"/>
      <c r="J15" s="45"/>
      <c r="K15" s="45"/>
      <c r="L15" s="45"/>
      <c r="M15" s="45"/>
      <c r="N15" s="45" t="s">
        <v>237</v>
      </c>
      <c r="O15" s="45">
        <v>2444.6</v>
      </c>
      <c r="P15" s="45">
        <v>1500</v>
      </c>
      <c r="Q15" s="45"/>
      <c r="R15" s="45"/>
      <c r="S15" s="45"/>
      <c r="T15" s="45">
        <f t="shared" si="0"/>
        <v>944.5999999999999</v>
      </c>
      <c r="U15" s="45">
        <v>661.22</v>
      </c>
      <c r="V15" s="45">
        <v>20211110</v>
      </c>
      <c r="W15" s="45">
        <v>20211110</v>
      </c>
      <c r="X15" s="45"/>
      <c r="Y15" s="45"/>
    </row>
    <row r="16" spans="1:25" ht="15.75" customHeight="1">
      <c r="A16" s="18">
        <v>13</v>
      </c>
      <c r="B16" s="45" t="s">
        <v>293</v>
      </c>
      <c r="C16" s="45" t="s">
        <v>140</v>
      </c>
      <c r="D16" s="45" t="s">
        <v>141</v>
      </c>
      <c r="E16" s="45" t="s">
        <v>141</v>
      </c>
      <c r="F16" s="45" t="s">
        <v>21</v>
      </c>
      <c r="G16" s="45" t="s">
        <v>354</v>
      </c>
      <c r="H16" s="45"/>
      <c r="I16" s="45"/>
      <c r="J16" s="45"/>
      <c r="K16" s="45"/>
      <c r="L16" s="45"/>
      <c r="M16" s="45"/>
      <c r="N16" s="45" t="s">
        <v>237</v>
      </c>
      <c r="O16" s="45">
        <v>1197.8</v>
      </c>
      <c r="P16" s="45">
        <v>772.64</v>
      </c>
      <c r="Q16" s="45"/>
      <c r="R16" s="45"/>
      <c r="S16" s="45"/>
      <c r="T16" s="45">
        <f t="shared" si="0"/>
        <v>425.15999999999997</v>
      </c>
      <c r="U16" s="45">
        <v>297.61</v>
      </c>
      <c r="V16" s="45">
        <v>20200823</v>
      </c>
      <c r="W16" s="45">
        <v>20211117</v>
      </c>
      <c r="X16" s="45"/>
      <c r="Y16" s="45"/>
    </row>
    <row r="17" spans="1:25" ht="15.75" customHeight="1">
      <c r="A17" s="18">
        <v>14</v>
      </c>
      <c r="B17" s="45" t="s">
        <v>293</v>
      </c>
      <c r="C17" s="45" t="s">
        <v>62</v>
      </c>
      <c r="D17" s="45" t="s">
        <v>142</v>
      </c>
      <c r="E17" s="45" t="s">
        <v>142</v>
      </c>
      <c r="F17" s="45" t="s">
        <v>21</v>
      </c>
      <c r="G17" s="45" t="s">
        <v>279</v>
      </c>
      <c r="H17" s="45"/>
      <c r="I17" s="45"/>
      <c r="J17" s="45"/>
      <c r="K17" s="45"/>
      <c r="L17" s="45"/>
      <c r="M17" s="45"/>
      <c r="N17" s="45" t="s">
        <v>237</v>
      </c>
      <c r="O17" s="45">
        <v>1419.2</v>
      </c>
      <c r="P17" s="45">
        <v>131.6</v>
      </c>
      <c r="Q17" s="45"/>
      <c r="R17" s="45"/>
      <c r="S17" s="45"/>
      <c r="T17" s="45">
        <f t="shared" si="0"/>
        <v>1287.6000000000001</v>
      </c>
      <c r="U17" s="45">
        <v>901.32</v>
      </c>
      <c r="V17" s="45">
        <v>20211001</v>
      </c>
      <c r="W17" s="45">
        <v>20211130</v>
      </c>
      <c r="X17" s="45"/>
      <c r="Y17" s="45"/>
    </row>
    <row r="18" spans="1:25" ht="15.75" customHeight="1">
      <c r="A18" s="18">
        <v>15</v>
      </c>
      <c r="B18" s="45" t="s">
        <v>293</v>
      </c>
      <c r="C18" s="45" t="s">
        <v>140</v>
      </c>
      <c r="D18" s="45" t="s">
        <v>143</v>
      </c>
      <c r="E18" s="45" t="s">
        <v>143</v>
      </c>
      <c r="F18" s="45" t="s">
        <v>21</v>
      </c>
      <c r="G18" s="45" t="s">
        <v>360</v>
      </c>
      <c r="H18" s="45"/>
      <c r="I18" s="45"/>
      <c r="J18" s="45"/>
      <c r="K18" s="45"/>
      <c r="L18" s="45"/>
      <c r="M18" s="45"/>
      <c r="N18" s="45" t="s">
        <v>237</v>
      </c>
      <c r="O18" s="45">
        <v>2272.48</v>
      </c>
      <c r="P18" s="45"/>
      <c r="Q18" s="45"/>
      <c r="R18" s="45"/>
      <c r="S18" s="45"/>
      <c r="T18" s="45">
        <f t="shared" si="0"/>
        <v>2272.48</v>
      </c>
      <c r="U18" s="45">
        <v>1590.74</v>
      </c>
      <c r="V18" s="45">
        <v>20210720</v>
      </c>
      <c r="W18" s="45">
        <v>20211206</v>
      </c>
      <c r="X18" s="45"/>
      <c r="Y18" s="45"/>
    </row>
    <row r="19" spans="1:25" ht="15.75" customHeight="1">
      <c r="A19" s="78">
        <v>16</v>
      </c>
      <c r="B19" s="47" t="s">
        <v>293</v>
      </c>
      <c r="C19" s="47" t="s">
        <v>57</v>
      </c>
      <c r="D19" s="47" t="s">
        <v>144</v>
      </c>
      <c r="E19" s="47" t="s">
        <v>144</v>
      </c>
      <c r="F19" s="47" t="s">
        <v>21</v>
      </c>
      <c r="G19" s="47" t="s">
        <v>279</v>
      </c>
      <c r="H19" s="47"/>
      <c r="I19" s="47"/>
      <c r="J19" s="47"/>
      <c r="K19" s="47"/>
      <c r="L19" s="47"/>
      <c r="M19" s="47"/>
      <c r="N19" s="47" t="s">
        <v>237</v>
      </c>
      <c r="O19" s="47">
        <v>1932</v>
      </c>
      <c r="P19" s="47">
        <v>630.9</v>
      </c>
      <c r="Q19" s="47"/>
      <c r="R19" s="47"/>
      <c r="S19" s="47"/>
      <c r="T19" s="47">
        <f t="shared" si="0"/>
        <v>1301.1</v>
      </c>
      <c r="U19" s="47">
        <v>910.77</v>
      </c>
      <c r="V19" s="47">
        <v>20211001</v>
      </c>
      <c r="W19" s="47">
        <v>20211130</v>
      </c>
      <c r="X19" s="47"/>
      <c r="Y19" s="47"/>
    </row>
    <row r="20" spans="1:25" ht="15.75" customHeight="1">
      <c r="A20" s="18">
        <v>17</v>
      </c>
      <c r="B20" s="45" t="s">
        <v>293</v>
      </c>
      <c r="C20" s="45" t="s">
        <v>64</v>
      </c>
      <c r="D20" s="45" t="s">
        <v>145</v>
      </c>
      <c r="E20" s="45" t="s">
        <v>145</v>
      </c>
      <c r="F20" s="45" t="s">
        <v>21</v>
      </c>
      <c r="G20" s="45" t="s">
        <v>279</v>
      </c>
      <c r="H20" s="45"/>
      <c r="I20" s="45"/>
      <c r="J20" s="45"/>
      <c r="K20" s="45"/>
      <c r="L20" s="45"/>
      <c r="M20" s="45"/>
      <c r="N20" s="45" t="s">
        <v>237</v>
      </c>
      <c r="O20" s="45">
        <v>9011.4</v>
      </c>
      <c r="P20" s="45">
        <v>2042.64</v>
      </c>
      <c r="Q20" s="45"/>
      <c r="R20" s="45"/>
      <c r="S20" s="45"/>
      <c r="T20" s="45">
        <f t="shared" si="0"/>
        <v>6968.759999999999</v>
      </c>
      <c r="U20" s="45">
        <v>4878.13</v>
      </c>
      <c r="V20" s="45">
        <v>20210201</v>
      </c>
      <c r="W20" s="45">
        <v>20211130</v>
      </c>
      <c r="X20" s="45"/>
      <c r="Y20" s="45"/>
    </row>
    <row r="21" spans="1:25" ht="15.75" customHeight="1">
      <c r="A21" s="18">
        <v>18</v>
      </c>
      <c r="B21" s="45" t="s">
        <v>293</v>
      </c>
      <c r="C21" s="45" t="s">
        <v>57</v>
      </c>
      <c r="D21" s="45" t="s">
        <v>146</v>
      </c>
      <c r="E21" s="45" t="s">
        <v>146</v>
      </c>
      <c r="F21" s="45" t="s">
        <v>21</v>
      </c>
      <c r="G21" s="45" t="s">
        <v>279</v>
      </c>
      <c r="H21" s="45"/>
      <c r="I21" s="45"/>
      <c r="J21" s="45"/>
      <c r="K21" s="45"/>
      <c r="L21" s="45"/>
      <c r="M21" s="45"/>
      <c r="N21" s="45" t="s">
        <v>237</v>
      </c>
      <c r="O21" s="45">
        <v>18497.2</v>
      </c>
      <c r="P21" s="45">
        <v>7690.7</v>
      </c>
      <c r="Q21" s="45"/>
      <c r="R21" s="45"/>
      <c r="S21" s="45"/>
      <c r="T21" s="45">
        <f t="shared" si="0"/>
        <v>10806.5</v>
      </c>
      <c r="U21" s="45">
        <v>7564.55</v>
      </c>
      <c r="V21" s="45">
        <v>20201101</v>
      </c>
      <c r="W21" s="45">
        <v>20211130</v>
      </c>
      <c r="X21" s="45"/>
      <c r="Y21" s="45"/>
    </row>
    <row r="22" spans="1:25" s="36" customFormat="1" ht="15.75" customHeight="1">
      <c r="A22" s="18">
        <v>19</v>
      </c>
      <c r="B22" s="45" t="s">
        <v>293</v>
      </c>
      <c r="C22" s="45" t="s">
        <v>140</v>
      </c>
      <c r="D22" s="45" t="s">
        <v>147</v>
      </c>
      <c r="E22" s="45" t="s">
        <v>147</v>
      </c>
      <c r="F22" s="45" t="s">
        <v>21</v>
      </c>
      <c r="G22" s="45" t="s">
        <v>266</v>
      </c>
      <c r="H22" s="45"/>
      <c r="I22" s="45"/>
      <c r="J22" s="45"/>
      <c r="K22" s="45"/>
      <c r="L22" s="45"/>
      <c r="M22" s="45"/>
      <c r="N22" s="45" t="s">
        <v>237</v>
      </c>
      <c r="O22" s="45">
        <v>2041.85</v>
      </c>
      <c r="P22" s="45">
        <v>1128.14</v>
      </c>
      <c r="Q22" s="45"/>
      <c r="R22" s="45"/>
      <c r="S22" s="45"/>
      <c r="T22" s="45">
        <f t="shared" si="0"/>
        <v>913.7099999999998</v>
      </c>
      <c r="U22" s="45">
        <v>639.6</v>
      </c>
      <c r="V22" s="45">
        <v>20210311</v>
      </c>
      <c r="W22" s="45">
        <v>20211101</v>
      </c>
      <c r="X22" s="45"/>
      <c r="Y22" s="45"/>
    </row>
    <row r="23" spans="1:25" ht="15.75" customHeight="1">
      <c r="A23" s="18">
        <v>20</v>
      </c>
      <c r="B23" s="45" t="s">
        <v>293</v>
      </c>
      <c r="C23" s="45" t="s">
        <v>60</v>
      </c>
      <c r="D23" s="45" t="s">
        <v>148</v>
      </c>
      <c r="E23" s="45" t="s">
        <v>148</v>
      </c>
      <c r="F23" s="45" t="s">
        <v>21</v>
      </c>
      <c r="G23" s="45" t="s">
        <v>279</v>
      </c>
      <c r="H23" s="45"/>
      <c r="I23" s="45"/>
      <c r="J23" s="45"/>
      <c r="K23" s="45"/>
      <c r="L23" s="45"/>
      <c r="M23" s="45"/>
      <c r="N23" s="45" t="s">
        <v>237</v>
      </c>
      <c r="O23" s="45">
        <v>22308.74</v>
      </c>
      <c r="P23" s="45">
        <v>20033.4</v>
      </c>
      <c r="Q23" s="45"/>
      <c r="R23" s="45"/>
      <c r="S23" s="45"/>
      <c r="T23" s="45">
        <f t="shared" si="0"/>
        <v>2275.34</v>
      </c>
      <c r="U23" s="45">
        <v>1592.74</v>
      </c>
      <c r="V23" s="45">
        <v>20210701</v>
      </c>
      <c r="W23" s="45">
        <v>20211130</v>
      </c>
      <c r="X23" s="45"/>
      <c r="Y23" s="45"/>
    </row>
    <row r="24" spans="1:25" ht="15.75" customHeight="1">
      <c r="A24" s="18">
        <v>21</v>
      </c>
      <c r="B24" s="45" t="s">
        <v>293</v>
      </c>
      <c r="C24" s="45" t="s">
        <v>140</v>
      </c>
      <c r="D24" s="45" t="s">
        <v>149</v>
      </c>
      <c r="E24" s="45" t="s">
        <v>150</v>
      </c>
      <c r="F24" s="45" t="s">
        <v>21</v>
      </c>
      <c r="G24" s="45" t="s">
        <v>279</v>
      </c>
      <c r="H24" s="45"/>
      <c r="I24" s="45"/>
      <c r="J24" s="45"/>
      <c r="K24" s="45"/>
      <c r="L24" s="45"/>
      <c r="M24" s="45"/>
      <c r="N24" s="45" t="s">
        <v>237</v>
      </c>
      <c r="O24" s="45">
        <v>7859.32</v>
      </c>
      <c r="P24" s="45"/>
      <c r="Q24" s="45"/>
      <c r="R24" s="45"/>
      <c r="S24" s="45"/>
      <c r="T24" s="45">
        <f t="shared" si="0"/>
        <v>7859.32</v>
      </c>
      <c r="U24" s="45">
        <v>5501.52</v>
      </c>
      <c r="V24" s="45"/>
      <c r="W24" s="45"/>
      <c r="X24" s="45"/>
      <c r="Y24" s="45"/>
    </row>
    <row r="25" spans="1:25" ht="15.75" customHeight="1">
      <c r="A25" s="18">
        <v>22</v>
      </c>
      <c r="B25" s="45" t="s">
        <v>153</v>
      </c>
      <c r="C25" s="45" t="s">
        <v>151</v>
      </c>
      <c r="D25" s="45" t="s">
        <v>152</v>
      </c>
      <c r="E25" s="45" t="s">
        <v>152</v>
      </c>
      <c r="F25" s="45" t="s">
        <v>21</v>
      </c>
      <c r="G25" s="45" t="s">
        <v>279</v>
      </c>
      <c r="H25" s="45"/>
      <c r="I25" s="45"/>
      <c r="J25" s="45"/>
      <c r="K25" s="45"/>
      <c r="L25" s="45"/>
      <c r="M25" s="45"/>
      <c r="N25" s="45" t="s">
        <v>237</v>
      </c>
      <c r="O25" s="45">
        <v>4667.4</v>
      </c>
      <c r="P25" s="45">
        <v>2050.46</v>
      </c>
      <c r="Q25" s="45"/>
      <c r="R25" s="45"/>
      <c r="S25" s="45"/>
      <c r="T25" s="45">
        <f t="shared" si="0"/>
        <v>2616.9399999999996</v>
      </c>
      <c r="U25" s="45">
        <v>1831.86</v>
      </c>
      <c r="V25" s="45">
        <v>20210801</v>
      </c>
      <c r="W25" s="45">
        <v>20211130</v>
      </c>
      <c r="X25" s="45"/>
      <c r="Y25" s="45"/>
    </row>
    <row r="26" spans="1:25" ht="15.75" customHeight="1">
      <c r="A26" s="18">
        <v>23</v>
      </c>
      <c r="B26" s="45" t="s">
        <v>153</v>
      </c>
      <c r="C26" s="45" t="s">
        <v>153</v>
      </c>
      <c r="D26" s="45" t="s">
        <v>154</v>
      </c>
      <c r="E26" s="45" t="s">
        <v>154</v>
      </c>
      <c r="F26" s="45" t="s">
        <v>21</v>
      </c>
      <c r="G26" s="45" t="s">
        <v>279</v>
      </c>
      <c r="H26" s="45"/>
      <c r="I26" s="45"/>
      <c r="J26" s="45"/>
      <c r="K26" s="45"/>
      <c r="L26" s="45"/>
      <c r="M26" s="45"/>
      <c r="N26" s="45" t="s">
        <v>237</v>
      </c>
      <c r="O26" s="45">
        <v>8228.3</v>
      </c>
      <c r="P26" s="45">
        <v>1408.17</v>
      </c>
      <c r="Q26" s="45"/>
      <c r="R26" s="45"/>
      <c r="S26" s="45"/>
      <c r="T26" s="45">
        <f t="shared" si="0"/>
        <v>6820.129999999999</v>
      </c>
      <c r="U26" s="45">
        <v>4774.09</v>
      </c>
      <c r="V26" s="45">
        <v>20210401</v>
      </c>
      <c r="W26" s="45">
        <v>20211130</v>
      </c>
      <c r="X26" s="45"/>
      <c r="Y26" s="45"/>
    </row>
    <row r="27" spans="1:25" ht="15.75" customHeight="1">
      <c r="A27" s="18">
        <v>24</v>
      </c>
      <c r="B27" s="45" t="s">
        <v>153</v>
      </c>
      <c r="C27" s="45" t="s">
        <v>153</v>
      </c>
      <c r="D27" s="45" t="s">
        <v>155</v>
      </c>
      <c r="E27" s="45" t="s">
        <v>155</v>
      </c>
      <c r="F27" s="45" t="s">
        <v>21</v>
      </c>
      <c r="G27" s="45" t="s">
        <v>361</v>
      </c>
      <c r="H27" s="45"/>
      <c r="I27" s="45"/>
      <c r="J27" s="45"/>
      <c r="K27" s="45"/>
      <c r="L27" s="45"/>
      <c r="M27" s="45"/>
      <c r="N27" s="45" t="s">
        <v>237</v>
      </c>
      <c r="O27" s="45">
        <v>2026.35</v>
      </c>
      <c r="P27" s="45">
        <v>1155.87</v>
      </c>
      <c r="Q27" s="45"/>
      <c r="R27" s="45"/>
      <c r="S27" s="45"/>
      <c r="T27" s="45">
        <f t="shared" si="0"/>
        <v>870.48</v>
      </c>
      <c r="U27" s="45">
        <v>609.34</v>
      </c>
      <c r="V27" s="45">
        <v>20210105</v>
      </c>
      <c r="W27" s="45">
        <v>20211007</v>
      </c>
      <c r="X27" s="45"/>
      <c r="Y27" s="45"/>
    </row>
    <row r="28" spans="1:25" ht="15.75" customHeight="1">
      <c r="A28" s="18">
        <v>25</v>
      </c>
      <c r="B28" s="45" t="s">
        <v>153</v>
      </c>
      <c r="C28" s="45" t="s">
        <v>153</v>
      </c>
      <c r="D28" s="45" t="s">
        <v>156</v>
      </c>
      <c r="E28" s="45" t="s">
        <v>156</v>
      </c>
      <c r="F28" s="45" t="s">
        <v>21</v>
      </c>
      <c r="G28" s="45" t="s">
        <v>361</v>
      </c>
      <c r="H28" s="45"/>
      <c r="I28" s="45"/>
      <c r="J28" s="45"/>
      <c r="K28" s="45"/>
      <c r="L28" s="45"/>
      <c r="M28" s="45"/>
      <c r="N28" s="45" t="s">
        <v>237</v>
      </c>
      <c r="O28" s="45">
        <v>3347.48</v>
      </c>
      <c r="P28" s="45">
        <v>1608.58</v>
      </c>
      <c r="Q28" s="45"/>
      <c r="R28" s="45"/>
      <c r="S28" s="45"/>
      <c r="T28" s="45">
        <f t="shared" si="0"/>
        <v>1738.9</v>
      </c>
      <c r="U28" s="45">
        <v>1217.23</v>
      </c>
      <c r="V28" s="45">
        <v>20210111</v>
      </c>
      <c r="W28" s="45">
        <v>20211109</v>
      </c>
      <c r="X28" s="45"/>
      <c r="Y28" s="45"/>
    </row>
    <row r="29" spans="1:25" ht="15.75" customHeight="1">
      <c r="A29" s="18">
        <v>26</v>
      </c>
      <c r="B29" s="45" t="s">
        <v>153</v>
      </c>
      <c r="C29" s="45" t="s">
        <v>153</v>
      </c>
      <c r="D29" s="45" t="s">
        <v>157</v>
      </c>
      <c r="E29" s="45" t="s">
        <v>157</v>
      </c>
      <c r="F29" s="45" t="s">
        <v>21</v>
      </c>
      <c r="G29" s="45" t="s">
        <v>362</v>
      </c>
      <c r="H29" s="45"/>
      <c r="I29" s="45"/>
      <c r="J29" s="45"/>
      <c r="K29" s="45"/>
      <c r="L29" s="45"/>
      <c r="M29" s="45"/>
      <c r="N29" s="45" t="s">
        <v>237</v>
      </c>
      <c r="O29" s="45">
        <v>2343.87</v>
      </c>
      <c r="P29" s="45">
        <v>1049.98</v>
      </c>
      <c r="Q29" s="45"/>
      <c r="R29" s="45"/>
      <c r="S29" s="45"/>
      <c r="T29" s="45">
        <f t="shared" si="0"/>
        <v>1293.8899999999999</v>
      </c>
      <c r="U29" s="45">
        <v>905.72</v>
      </c>
      <c r="V29" s="45">
        <v>20210124</v>
      </c>
      <c r="W29" s="45">
        <v>20211024</v>
      </c>
      <c r="X29" s="45"/>
      <c r="Y29" s="45"/>
    </row>
    <row r="30" spans="1:25" ht="15.75" customHeight="1">
      <c r="A30" s="18">
        <v>27</v>
      </c>
      <c r="B30" s="45" t="s">
        <v>153</v>
      </c>
      <c r="C30" s="45" t="s">
        <v>20</v>
      </c>
      <c r="D30" s="45" t="s">
        <v>158</v>
      </c>
      <c r="E30" s="45" t="s">
        <v>158</v>
      </c>
      <c r="F30" s="45" t="s">
        <v>21</v>
      </c>
      <c r="G30" s="45" t="s">
        <v>279</v>
      </c>
      <c r="H30" s="45"/>
      <c r="I30" s="45"/>
      <c r="J30" s="45"/>
      <c r="K30" s="45"/>
      <c r="L30" s="45"/>
      <c r="M30" s="45"/>
      <c r="N30" s="45" t="s">
        <v>237</v>
      </c>
      <c r="O30" s="45">
        <v>8225.5</v>
      </c>
      <c r="P30" s="45">
        <v>2425.4</v>
      </c>
      <c r="Q30" s="45"/>
      <c r="R30" s="45"/>
      <c r="S30" s="45"/>
      <c r="T30" s="45">
        <f t="shared" si="0"/>
        <v>5800.1</v>
      </c>
      <c r="U30" s="45">
        <v>4060.07</v>
      </c>
      <c r="V30" s="45">
        <v>20210501</v>
      </c>
      <c r="W30" s="45">
        <v>20211130</v>
      </c>
      <c r="X30" s="45"/>
      <c r="Y30" s="45"/>
    </row>
    <row r="31" spans="1:25" ht="15.75" customHeight="1">
      <c r="A31" s="18">
        <v>28</v>
      </c>
      <c r="B31" s="45" t="s">
        <v>153</v>
      </c>
      <c r="C31" s="45" t="s">
        <v>153</v>
      </c>
      <c r="D31" s="45" t="s">
        <v>159</v>
      </c>
      <c r="E31" s="45" t="s">
        <v>159</v>
      </c>
      <c r="F31" s="45" t="s">
        <v>21</v>
      </c>
      <c r="G31" s="45" t="s">
        <v>279</v>
      </c>
      <c r="H31" s="45"/>
      <c r="I31" s="45"/>
      <c r="J31" s="45"/>
      <c r="K31" s="45"/>
      <c r="L31" s="45"/>
      <c r="M31" s="45"/>
      <c r="N31" s="45" t="s">
        <v>237</v>
      </c>
      <c r="O31" s="45">
        <v>6556.7</v>
      </c>
      <c r="P31" s="45">
        <v>445.2</v>
      </c>
      <c r="Q31" s="45"/>
      <c r="R31" s="45"/>
      <c r="S31" s="45"/>
      <c r="T31" s="45">
        <f t="shared" si="0"/>
        <v>6111.5</v>
      </c>
      <c r="U31" s="45">
        <v>4278.05</v>
      </c>
      <c r="V31" s="45">
        <v>20210501</v>
      </c>
      <c r="W31" s="45">
        <v>20211130</v>
      </c>
      <c r="X31" s="45"/>
      <c r="Y31" s="45"/>
    </row>
    <row r="32" spans="1:25" ht="15.75" customHeight="1">
      <c r="A32" s="18">
        <v>29</v>
      </c>
      <c r="B32" s="45" t="s">
        <v>153</v>
      </c>
      <c r="C32" s="45" t="s">
        <v>151</v>
      </c>
      <c r="D32" s="45" t="s">
        <v>160</v>
      </c>
      <c r="E32" s="45" t="s">
        <v>160</v>
      </c>
      <c r="F32" s="45" t="s">
        <v>21</v>
      </c>
      <c r="G32" s="45" t="s">
        <v>363</v>
      </c>
      <c r="H32" s="45"/>
      <c r="I32" s="45"/>
      <c r="J32" s="45"/>
      <c r="K32" s="45"/>
      <c r="L32" s="45"/>
      <c r="M32" s="45"/>
      <c r="N32" s="45" t="s">
        <v>288</v>
      </c>
      <c r="O32" s="45">
        <v>106802.62</v>
      </c>
      <c r="P32" s="45">
        <v>4364.2</v>
      </c>
      <c r="Q32" s="45">
        <v>1713.72</v>
      </c>
      <c r="R32" s="45">
        <v>93755.02</v>
      </c>
      <c r="S32" s="45"/>
      <c r="T32" s="45">
        <f t="shared" si="0"/>
        <v>6969.679999999993</v>
      </c>
      <c r="U32" s="45">
        <v>4878.78</v>
      </c>
      <c r="V32" s="45">
        <v>20210824</v>
      </c>
      <c r="W32" s="45">
        <v>20210909</v>
      </c>
      <c r="X32" s="45"/>
      <c r="Y32" s="45"/>
    </row>
    <row r="33" spans="1:25" ht="15.75" customHeight="1">
      <c r="A33" s="18">
        <v>30</v>
      </c>
      <c r="B33" s="45" t="s">
        <v>153</v>
      </c>
      <c r="C33" s="45" t="s">
        <v>151</v>
      </c>
      <c r="D33" s="45" t="s">
        <v>161</v>
      </c>
      <c r="E33" s="45" t="s">
        <v>161</v>
      </c>
      <c r="F33" s="45" t="s">
        <v>21</v>
      </c>
      <c r="G33" s="45" t="s">
        <v>279</v>
      </c>
      <c r="H33" s="45"/>
      <c r="I33" s="45"/>
      <c r="J33" s="45"/>
      <c r="K33" s="45"/>
      <c r="L33" s="45"/>
      <c r="M33" s="45"/>
      <c r="N33" s="45" t="s">
        <v>237</v>
      </c>
      <c r="O33" s="45">
        <v>2661.4</v>
      </c>
      <c r="P33" s="45"/>
      <c r="Q33" s="45"/>
      <c r="R33" s="45"/>
      <c r="S33" s="45"/>
      <c r="T33" s="45">
        <f t="shared" si="0"/>
        <v>2661.4</v>
      </c>
      <c r="U33" s="45">
        <v>1862.98</v>
      </c>
      <c r="V33" s="45"/>
      <c r="W33" s="45"/>
      <c r="X33" s="45"/>
      <c r="Y33" s="45"/>
    </row>
    <row r="34" spans="1:25" ht="15.75" customHeight="1">
      <c r="A34" s="18">
        <v>31</v>
      </c>
      <c r="B34" s="45" t="s">
        <v>87</v>
      </c>
      <c r="C34" s="45" t="s">
        <v>100</v>
      </c>
      <c r="D34" s="45" t="s">
        <v>162</v>
      </c>
      <c r="E34" s="45" t="s">
        <v>162</v>
      </c>
      <c r="F34" s="45" t="s">
        <v>21</v>
      </c>
      <c r="G34" s="45" t="s">
        <v>364</v>
      </c>
      <c r="H34" s="45"/>
      <c r="I34" s="45"/>
      <c r="J34" s="45"/>
      <c r="K34" s="45"/>
      <c r="L34" s="45"/>
      <c r="M34" s="45"/>
      <c r="N34" s="45" t="s">
        <v>237</v>
      </c>
      <c r="O34" s="45">
        <v>10210.84</v>
      </c>
      <c r="P34" s="45">
        <v>9453.48</v>
      </c>
      <c r="Q34" s="45"/>
      <c r="R34" s="45"/>
      <c r="S34" s="45"/>
      <c r="T34" s="45">
        <f t="shared" si="0"/>
        <v>757.3600000000006</v>
      </c>
      <c r="U34" s="45">
        <v>530.15</v>
      </c>
      <c r="V34" s="45">
        <v>20211026</v>
      </c>
      <c r="W34" s="45">
        <v>20211118</v>
      </c>
      <c r="X34" s="45"/>
      <c r="Y34" s="45"/>
    </row>
    <row r="35" spans="1:25" ht="15.75" customHeight="1">
      <c r="A35" s="18">
        <v>32</v>
      </c>
      <c r="B35" s="45" t="s">
        <v>87</v>
      </c>
      <c r="C35" s="45" t="s">
        <v>163</v>
      </c>
      <c r="D35" s="45" t="s">
        <v>164</v>
      </c>
      <c r="E35" s="45" t="s">
        <v>164</v>
      </c>
      <c r="F35" s="66" t="s">
        <v>21</v>
      </c>
      <c r="G35" s="45" t="s">
        <v>365</v>
      </c>
      <c r="H35" s="45"/>
      <c r="I35" s="45"/>
      <c r="J35" s="45"/>
      <c r="K35" s="45"/>
      <c r="L35" s="45"/>
      <c r="M35" s="45"/>
      <c r="N35" s="45" t="s">
        <v>288</v>
      </c>
      <c r="O35" s="45">
        <v>15137.95</v>
      </c>
      <c r="P35" s="45">
        <v>7773.94</v>
      </c>
      <c r="Q35" s="45"/>
      <c r="R35" s="45">
        <v>617.94</v>
      </c>
      <c r="S35" s="45"/>
      <c r="T35" s="45">
        <f t="shared" si="0"/>
        <v>6746.0700000000015</v>
      </c>
      <c r="U35" s="45">
        <v>4722.25</v>
      </c>
      <c r="V35" s="45">
        <v>20211117</v>
      </c>
      <c r="W35" s="45">
        <v>20211203</v>
      </c>
      <c r="X35" s="45"/>
      <c r="Y35" s="45"/>
    </row>
    <row r="36" spans="1:25" ht="15.75" customHeight="1">
      <c r="A36" s="18">
        <v>33</v>
      </c>
      <c r="B36" s="45" t="s">
        <v>87</v>
      </c>
      <c r="C36" s="45" t="s">
        <v>163</v>
      </c>
      <c r="D36" s="45" t="s">
        <v>165</v>
      </c>
      <c r="E36" s="45" t="s">
        <v>165</v>
      </c>
      <c r="F36" s="45" t="s">
        <v>21</v>
      </c>
      <c r="G36" s="45" t="s">
        <v>239</v>
      </c>
      <c r="H36" s="45"/>
      <c r="I36" s="45"/>
      <c r="J36" s="45"/>
      <c r="K36" s="45"/>
      <c r="L36" s="45"/>
      <c r="M36" s="45"/>
      <c r="N36" s="45" t="s">
        <v>237</v>
      </c>
      <c r="O36" s="45">
        <v>282243.52</v>
      </c>
      <c r="P36" s="45">
        <v>225482.63</v>
      </c>
      <c r="Q36" s="45"/>
      <c r="R36" s="45"/>
      <c r="S36" s="45"/>
      <c r="T36" s="45">
        <f t="shared" si="0"/>
        <v>56760.890000000014</v>
      </c>
      <c r="U36" s="74">
        <v>40408.71</v>
      </c>
      <c r="V36" s="45">
        <v>20210105</v>
      </c>
      <c r="W36" s="45">
        <v>20211119</v>
      </c>
      <c r="X36" s="45"/>
      <c r="Y36" s="45"/>
    </row>
    <row r="37" spans="1:25" ht="15.75" customHeight="1">
      <c r="A37" s="18">
        <v>34</v>
      </c>
      <c r="B37" s="45" t="s">
        <v>87</v>
      </c>
      <c r="C37" s="45" t="s">
        <v>163</v>
      </c>
      <c r="D37" s="45" t="s">
        <v>166</v>
      </c>
      <c r="E37" s="45" t="s">
        <v>167</v>
      </c>
      <c r="F37" s="45" t="s">
        <v>21</v>
      </c>
      <c r="G37" s="45" t="s">
        <v>361</v>
      </c>
      <c r="H37" s="45"/>
      <c r="I37" s="45"/>
      <c r="J37" s="45"/>
      <c r="K37" s="45"/>
      <c r="L37" s="45"/>
      <c r="M37" s="45"/>
      <c r="N37" s="45" t="s">
        <v>237</v>
      </c>
      <c r="O37" s="45">
        <v>4220.42</v>
      </c>
      <c r="P37" s="45">
        <v>2175.92</v>
      </c>
      <c r="Q37" s="45"/>
      <c r="R37" s="45"/>
      <c r="S37" s="45"/>
      <c r="T37" s="45">
        <f t="shared" si="0"/>
        <v>2044.5</v>
      </c>
      <c r="U37" s="74">
        <v>1431.15</v>
      </c>
      <c r="V37" s="45">
        <v>20210116</v>
      </c>
      <c r="W37" s="45">
        <v>20211124</v>
      </c>
      <c r="X37" s="45"/>
      <c r="Y37" s="45"/>
    </row>
    <row r="38" spans="1:25" ht="15.75" customHeight="1">
      <c r="A38" s="18">
        <v>35</v>
      </c>
      <c r="B38" s="45" t="s">
        <v>87</v>
      </c>
      <c r="C38" s="45" t="s">
        <v>366</v>
      </c>
      <c r="D38" s="45" t="s">
        <v>169</v>
      </c>
      <c r="E38" s="45" t="s">
        <v>170</v>
      </c>
      <c r="F38" s="45" t="s">
        <v>21</v>
      </c>
      <c r="G38" s="45" t="s">
        <v>266</v>
      </c>
      <c r="H38" s="45"/>
      <c r="I38" s="45"/>
      <c r="J38" s="45"/>
      <c r="K38" s="45"/>
      <c r="L38" s="45"/>
      <c r="M38" s="45"/>
      <c r="N38" s="45" t="s">
        <v>237</v>
      </c>
      <c r="O38" s="45">
        <v>1451.8</v>
      </c>
      <c r="P38" s="45">
        <v>812.1</v>
      </c>
      <c r="Q38" s="45"/>
      <c r="R38" s="45"/>
      <c r="S38" s="45"/>
      <c r="T38" s="45">
        <f t="shared" si="0"/>
        <v>639.6999999999999</v>
      </c>
      <c r="U38" s="74">
        <v>447.79</v>
      </c>
      <c r="V38" s="45">
        <v>20201130</v>
      </c>
      <c r="W38" s="45">
        <v>20211105</v>
      </c>
      <c r="X38" s="45"/>
      <c r="Y38" s="45"/>
    </row>
    <row r="39" spans="1:25" ht="15.75" customHeight="1">
      <c r="A39" s="18">
        <v>36</v>
      </c>
      <c r="B39" s="45" t="s">
        <v>87</v>
      </c>
      <c r="C39" s="45" t="s">
        <v>366</v>
      </c>
      <c r="D39" s="45" t="s">
        <v>118</v>
      </c>
      <c r="E39" s="45" t="s">
        <v>118</v>
      </c>
      <c r="F39" s="45" t="s">
        <v>21</v>
      </c>
      <c r="G39" s="45" t="s">
        <v>367</v>
      </c>
      <c r="H39" s="45"/>
      <c r="I39" s="45"/>
      <c r="J39" s="45"/>
      <c r="K39" s="45"/>
      <c r="L39" s="45"/>
      <c r="M39" s="45"/>
      <c r="N39" s="45" t="s">
        <v>237</v>
      </c>
      <c r="O39" s="45">
        <v>3797.72</v>
      </c>
      <c r="P39" s="45">
        <v>3208.14</v>
      </c>
      <c r="Q39" s="45"/>
      <c r="R39" s="45"/>
      <c r="S39" s="45"/>
      <c r="T39" s="45">
        <f t="shared" si="0"/>
        <v>589.5799999999999</v>
      </c>
      <c r="U39" s="74">
        <v>412.71</v>
      </c>
      <c r="V39" s="45">
        <v>20210204</v>
      </c>
      <c r="W39" s="45">
        <v>20211125</v>
      </c>
      <c r="X39" s="45"/>
      <c r="Y39" s="45"/>
    </row>
    <row r="40" spans="1:25" ht="15.75" customHeight="1">
      <c r="A40" s="18">
        <v>37</v>
      </c>
      <c r="B40" s="45" t="s">
        <v>87</v>
      </c>
      <c r="C40" s="45" t="s">
        <v>163</v>
      </c>
      <c r="D40" s="45" t="s">
        <v>171</v>
      </c>
      <c r="E40" s="45" t="s">
        <v>171</v>
      </c>
      <c r="F40" s="45" t="s">
        <v>21</v>
      </c>
      <c r="G40" s="45" t="s">
        <v>279</v>
      </c>
      <c r="H40" s="45"/>
      <c r="I40" s="45"/>
      <c r="J40" s="45"/>
      <c r="K40" s="45"/>
      <c r="L40" s="45"/>
      <c r="M40" s="45"/>
      <c r="N40" s="45" t="s">
        <v>237</v>
      </c>
      <c r="O40" s="45">
        <v>3581.96</v>
      </c>
      <c r="P40" s="45"/>
      <c r="Q40" s="45"/>
      <c r="R40" s="45"/>
      <c r="S40" s="45"/>
      <c r="T40" s="45">
        <f t="shared" si="0"/>
        <v>3581.96</v>
      </c>
      <c r="U40" s="45">
        <v>2507.37</v>
      </c>
      <c r="V40" s="45"/>
      <c r="W40" s="45"/>
      <c r="X40" s="45"/>
      <c r="Y40" s="45"/>
    </row>
    <row r="41" spans="1:25" ht="15.75" customHeight="1">
      <c r="A41" s="18">
        <v>38</v>
      </c>
      <c r="B41" s="45" t="s">
        <v>87</v>
      </c>
      <c r="C41" s="45" t="s">
        <v>98</v>
      </c>
      <c r="D41" s="45" t="s">
        <v>172</v>
      </c>
      <c r="E41" s="45" t="s">
        <v>173</v>
      </c>
      <c r="F41" s="45" t="s">
        <v>21</v>
      </c>
      <c r="G41" s="45" t="s">
        <v>279</v>
      </c>
      <c r="H41" s="45"/>
      <c r="I41" s="45"/>
      <c r="J41" s="45"/>
      <c r="K41" s="45"/>
      <c r="L41" s="45"/>
      <c r="M41" s="45"/>
      <c r="N41" s="45" t="s">
        <v>237</v>
      </c>
      <c r="O41" s="45">
        <v>5527.46</v>
      </c>
      <c r="P41" s="45"/>
      <c r="Q41" s="45"/>
      <c r="R41" s="45"/>
      <c r="S41" s="45"/>
      <c r="T41" s="45">
        <f t="shared" si="0"/>
        <v>5527.46</v>
      </c>
      <c r="U41" s="45">
        <v>3869.22</v>
      </c>
      <c r="V41" s="45"/>
      <c r="W41" s="45"/>
      <c r="X41" s="45"/>
      <c r="Y41" s="45"/>
    </row>
    <row r="42" spans="1:25" ht="15.75" customHeight="1">
      <c r="A42" s="32"/>
      <c r="B42" s="45" t="s">
        <v>350</v>
      </c>
      <c r="C42" s="15"/>
      <c r="D42" s="15"/>
      <c r="E42" s="15"/>
      <c r="F42" s="15"/>
      <c r="G42" s="15"/>
      <c r="H42" s="15"/>
      <c r="I42" s="15"/>
      <c r="J42" s="15"/>
      <c r="K42" s="15"/>
      <c r="L42" s="15">
        <f>H42+J42</f>
        <v>0</v>
      </c>
      <c r="M42" s="15">
        <f>I42+K42</f>
        <v>0</v>
      </c>
      <c r="N42" s="15"/>
      <c r="O42" s="15"/>
      <c r="P42" s="15"/>
      <c r="Q42" s="15"/>
      <c r="R42" s="15"/>
      <c r="S42" s="15"/>
      <c r="T42" s="15">
        <f>SUM(T4:T41)</f>
        <v>218907.65</v>
      </c>
      <c r="U42" s="15">
        <f>SUM(U4:U41)</f>
        <v>153911.43999999997</v>
      </c>
      <c r="V42" s="15"/>
      <c r="W42" s="15"/>
      <c r="X42" s="65"/>
      <c r="Y42" s="15"/>
    </row>
  </sheetData>
  <sheetProtection/>
  <mergeCells count="24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printOptions/>
  <pageMargins left="0.5511811023622047" right="0.5511811023622047" top="0.9842519685039371" bottom="0.9842519685039371" header="0.5118110236220472" footer="0.5118110236220472"/>
  <pageSetup blackAndWhite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H2" sqref="H1:H65536"/>
    </sheetView>
  </sheetViews>
  <sheetFormatPr defaultColWidth="9.00390625" defaultRowHeight="14.25"/>
  <cols>
    <col min="1" max="1" width="3.75390625" style="0" customWidth="1"/>
    <col min="7" max="7" width="13.875" style="0" customWidth="1"/>
    <col min="8" max="19" width="9.00390625" style="0" hidden="1" customWidth="1"/>
    <col min="20" max="20" width="12.875" style="0" customWidth="1"/>
    <col min="21" max="21" width="10.875" style="0" customWidth="1"/>
    <col min="22" max="26" width="9.00390625" style="0" hidden="1" customWidth="1"/>
  </cols>
  <sheetData>
    <row r="1" spans="1:23" ht="29.25" customHeight="1">
      <c r="A1" s="77" t="s">
        <v>368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38"/>
      <c r="W1" s="38"/>
    </row>
    <row r="2" spans="1:26" ht="10.5" customHeight="1">
      <c r="A2" s="10" t="s">
        <v>12</v>
      </c>
      <c r="B2" s="11" t="s">
        <v>214</v>
      </c>
      <c r="C2" s="11" t="s">
        <v>215</v>
      </c>
      <c r="D2" s="10" t="s">
        <v>216</v>
      </c>
      <c r="E2" s="10" t="s">
        <v>16</v>
      </c>
      <c r="F2" s="11" t="s">
        <v>14</v>
      </c>
      <c r="G2" s="11" t="s">
        <v>217</v>
      </c>
      <c r="H2" s="25" t="s">
        <v>218</v>
      </c>
      <c r="I2" s="27"/>
      <c r="J2" s="25" t="s">
        <v>219</v>
      </c>
      <c r="K2" s="25"/>
      <c r="L2" s="28" t="s">
        <v>220</v>
      </c>
      <c r="M2" s="28" t="s">
        <v>221</v>
      </c>
      <c r="N2" s="11" t="s">
        <v>222</v>
      </c>
      <c r="O2" s="10" t="s">
        <v>223</v>
      </c>
      <c r="P2" s="10" t="s">
        <v>224</v>
      </c>
      <c r="Q2" s="10" t="s">
        <v>225</v>
      </c>
      <c r="R2" s="10" t="s">
        <v>226</v>
      </c>
      <c r="S2" s="10" t="s">
        <v>227</v>
      </c>
      <c r="T2" s="10" t="s">
        <v>228</v>
      </c>
      <c r="U2" s="21" t="s">
        <v>229</v>
      </c>
      <c r="V2" s="21"/>
      <c r="W2" s="54" t="s">
        <v>230</v>
      </c>
      <c r="X2" s="54" t="s">
        <v>231</v>
      </c>
      <c r="Y2" s="10" t="s">
        <v>232</v>
      </c>
      <c r="Z2" s="10" t="s">
        <v>233</v>
      </c>
    </row>
    <row r="3" spans="1:26" ht="10.5" customHeight="1">
      <c r="A3" s="12"/>
      <c r="B3" s="13"/>
      <c r="C3" s="13"/>
      <c r="D3" s="12"/>
      <c r="E3" s="12"/>
      <c r="F3" s="13"/>
      <c r="G3" s="13"/>
      <c r="H3" s="25" t="s">
        <v>234</v>
      </c>
      <c r="I3" s="25" t="s">
        <v>235</v>
      </c>
      <c r="J3" s="25" t="s">
        <v>234</v>
      </c>
      <c r="K3" s="25" t="s">
        <v>235</v>
      </c>
      <c r="L3" s="29"/>
      <c r="M3" s="29"/>
      <c r="N3" s="13"/>
      <c r="O3" s="12"/>
      <c r="P3" s="12"/>
      <c r="Q3" s="12"/>
      <c r="R3" s="12"/>
      <c r="S3" s="12"/>
      <c r="T3" s="12"/>
      <c r="U3" s="22"/>
      <c r="V3" s="22"/>
      <c r="W3" s="54"/>
      <c r="X3" s="54"/>
      <c r="Y3" s="10"/>
      <c r="Z3" s="10"/>
    </row>
    <row r="4" spans="1:26" ht="18.75" customHeight="1">
      <c r="A4" s="32">
        <v>1</v>
      </c>
      <c r="B4" s="45" t="s">
        <v>278</v>
      </c>
      <c r="C4" s="45" t="s">
        <v>55</v>
      </c>
      <c r="D4" s="45" t="s">
        <v>176</v>
      </c>
      <c r="E4" s="45" t="s">
        <v>176</v>
      </c>
      <c r="F4" s="45" t="s">
        <v>21</v>
      </c>
      <c r="G4" s="45" t="s">
        <v>357</v>
      </c>
      <c r="H4" s="45"/>
      <c r="I4" s="45"/>
      <c r="J4" s="45"/>
      <c r="K4" s="45"/>
      <c r="L4" s="45"/>
      <c r="M4" s="45"/>
      <c r="N4" s="45" t="s">
        <v>288</v>
      </c>
      <c r="O4" s="45">
        <v>81288.09</v>
      </c>
      <c r="P4" s="45">
        <v>29442.62</v>
      </c>
      <c r="Q4" s="45">
        <v>8667.47</v>
      </c>
      <c r="R4" s="45">
        <v>24399.69</v>
      </c>
      <c r="S4" s="45"/>
      <c r="T4" s="45">
        <f aca="true" t="shared" si="0" ref="T4:T23">O4-P4-Q4-R4-S4</f>
        <v>18778.31</v>
      </c>
      <c r="U4" s="45">
        <v>13144.82</v>
      </c>
      <c r="V4" s="45"/>
      <c r="W4" s="45">
        <v>20220105</v>
      </c>
      <c r="X4" s="45">
        <v>20220118</v>
      </c>
      <c r="Y4" s="45"/>
      <c r="Z4" s="45"/>
    </row>
    <row r="5" spans="1:26" ht="18.75" customHeight="1">
      <c r="A5" s="32">
        <v>2</v>
      </c>
      <c r="B5" s="45" t="s">
        <v>269</v>
      </c>
      <c r="C5" s="45" t="s">
        <v>125</v>
      </c>
      <c r="D5" s="45" t="s">
        <v>177</v>
      </c>
      <c r="E5" s="45" t="s">
        <v>177</v>
      </c>
      <c r="F5" s="45" t="s">
        <v>21</v>
      </c>
      <c r="G5" s="45" t="s">
        <v>369</v>
      </c>
      <c r="H5" s="45"/>
      <c r="I5" s="45"/>
      <c r="J5" s="45"/>
      <c r="K5" s="45"/>
      <c r="L5" s="45"/>
      <c r="M5" s="45"/>
      <c r="N5" s="45" t="s">
        <v>288</v>
      </c>
      <c r="O5" s="45">
        <v>181929</v>
      </c>
      <c r="P5" s="45">
        <v>49423.47</v>
      </c>
      <c r="Q5" s="45">
        <v>26351.83</v>
      </c>
      <c r="R5" s="45">
        <v>39584.41</v>
      </c>
      <c r="S5" s="45"/>
      <c r="T5" s="45">
        <f t="shared" si="0"/>
        <v>66569.29</v>
      </c>
      <c r="U5" s="45">
        <v>48255.43</v>
      </c>
      <c r="V5" s="45"/>
      <c r="W5" s="45">
        <v>20211021</v>
      </c>
      <c r="X5" s="45">
        <v>20211213</v>
      </c>
      <c r="Y5" s="45"/>
      <c r="Z5" s="45"/>
    </row>
    <row r="6" spans="1:26" s="34" customFormat="1" ht="18.75" customHeight="1">
      <c r="A6" s="61">
        <v>3</v>
      </c>
      <c r="B6" s="47" t="s">
        <v>269</v>
      </c>
      <c r="C6" s="47" t="s">
        <v>38</v>
      </c>
      <c r="D6" s="47" t="s">
        <v>178</v>
      </c>
      <c r="E6" s="47" t="s">
        <v>178</v>
      </c>
      <c r="F6" s="47" t="s">
        <v>39</v>
      </c>
      <c r="G6" s="47" t="s">
        <v>370</v>
      </c>
      <c r="H6" s="47"/>
      <c r="I6" s="47"/>
      <c r="J6" s="47"/>
      <c r="K6" s="47"/>
      <c r="L6" s="47"/>
      <c r="M6" s="47"/>
      <c r="N6" s="47" t="s">
        <v>288</v>
      </c>
      <c r="O6" s="47">
        <v>48188.24</v>
      </c>
      <c r="P6" s="47">
        <v>18946.08</v>
      </c>
      <c r="Q6" s="47">
        <v>11532.87</v>
      </c>
      <c r="R6" s="47">
        <v>10409.3</v>
      </c>
      <c r="S6" s="47"/>
      <c r="T6" s="47">
        <f t="shared" si="0"/>
        <v>7299.989999999994</v>
      </c>
      <c r="U6" s="47">
        <v>5109.99</v>
      </c>
      <c r="V6" s="47"/>
      <c r="W6" s="47">
        <v>20211015</v>
      </c>
      <c r="X6" s="47">
        <v>20220104</v>
      </c>
      <c r="Y6" s="47"/>
      <c r="Z6" s="47"/>
    </row>
    <row r="7" spans="1:26" s="34" customFormat="1" ht="18.75" customHeight="1">
      <c r="A7" s="61">
        <v>4</v>
      </c>
      <c r="B7" s="47" t="s">
        <v>269</v>
      </c>
      <c r="C7" s="47" t="s">
        <v>38</v>
      </c>
      <c r="D7" s="47" t="s">
        <v>179</v>
      </c>
      <c r="E7" s="47" t="s">
        <v>180</v>
      </c>
      <c r="F7" s="47" t="s">
        <v>39</v>
      </c>
      <c r="G7" s="47" t="s">
        <v>371</v>
      </c>
      <c r="H7" s="47"/>
      <c r="I7" s="47"/>
      <c r="J7" s="47"/>
      <c r="K7" s="47"/>
      <c r="L7" s="47"/>
      <c r="M7" s="47"/>
      <c r="N7" s="47" t="s">
        <v>237</v>
      </c>
      <c r="O7" s="47">
        <v>27025.32</v>
      </c>
      <c r="P7" s="47">
        <v>26176.08</v>
      </c>
      <c r="Q7" s="47"/>
      <c r="R7" s="47"/>
      <c r="S7" s="47"/>
      <c r="T7" s="47">
        <f t="shared" si="0"/>
        <v>849.239999999998</v>
      </c>
      <c r="U7" s="47">
        <v>597.47</v>
      </c>
      <c r="V7" s="47"/>
      <c r="W7" s="47">
        <v>20210402</v>
      </c>
      <c r="X7" s="47">
        <v>20211130</v>
      </c>
      <c r="Y7" s="47" t="s">
        <v>372</v>
      </c>
      <c r="Z7" s="47"/>
    </row>
    <row r="8" spans="1:26" ht="18.75" customHeight="1">
      <c r="A8" s="69">
        <v>5</v>
      </c>
      <c r="B8" s="45" t="s">
        <v>153</v>
      </c>
      <c r="C8" s="45" t="s">
        <v>24</v>
      </c>
      <c r="D8" s="45" t="s">
        <v>181</v>
      </c>
      <c r="E8" s="45" t="s">
        <v>181</v>
      </c>
      <c r="F8" s="45" t="s">
        <v>21</v>
      </c>
      <c r="G8" s="45" t="s">
        <v>370</v>
      </c>
      <c r="H8" s="45"/>
      <c r="I8" s="45"/>
      <c r="J8" s="45"/>
      <c r="K8" s="45"/>
      <c r="L8" s="45"/>
      <c r="M8" s="45"/>
      <c r="N8" s="45" t="s">
        <v>237</v>
      </c>
      <c r="O8" s="45">
        <v>31365</v>
      </c>
      <c r="P8" s="45">
        <v>17568.84</v>
      </c>
      <c r="Q8" s="45">
        <v>11036.94</v>
      </c>
      <c r="R8" s="45"/>
      <c r="S8" s="45">
        <v>173.56</v>
      </c>
      <c r="T8" s="45">
        <f t="shared" si="0"/>
        <v>2585.6599999999994</v>
      </c>
      <c r="U8" s="45">
        <v>1809.96</v>
      </c>
      <c r="V8" s="45"/>
      <c r="W8" s="45">
        <v>20211008</v>
      </c>
      <c r="X8" s="45">
        <v>20211118</v>
      </c>
      <c r="Y8" s="45" t="s">
        <v>373</v>
      </c>
      <c r="Z8" s="45"/>
    </row>
    <row r="9" spans="1:26" ht="18.75" customHeight="1">
      <c r="A9" s="69">
        <v>6</v>
      </c>
      <c r="B9" s="45" t="s">
        <v>87</v>
      </c>
      <c r="C9" s="45" t="s">
        <v>81</v>
      </c>
      <c r="D9" s="45" t="s">
        <v>182</v>
      </c>
      <c r="E9" s="45" t="s">
        <v>182</v>
      </c>
      <c r="F9" s="45" t="s">
        <v>21</v>
      </c>
      <c r="G9" s="45" t="s">
        <v>374</v>
      </c>
      <c r="H9" s="45"/>
      <c r="I9" s="45"/>
      <c r="J9" s="45"/>
      <c r="K9" s="45"/>
      <c r="L9" s="45"/>
      <c r="M9" s="45"/>
      <c r="N9" s="45" t="s">
        <v>237</v>
      </c>
      <c r="O9" s="45">
        <v>4987.68</v>
      </c>
      <c r="P9" s="45">
        <v>2000</v>
      </c>
      <c r="Q9" s="45"/>
      <c r="R9" s="45"/>
      <c r="S9" s="45"/>
      <c r="T9" s="45">
        <f t="shared" si="0"/>
        <v>2987.6800000000003</v>
      </c>
      <c r="U9" s="45">
        <v>2091.38</v>
      </c>
      <c r="V9" s="45"/>
      <c r="W9" s="45">
        <v>20210120</v>
      </c>
      <c r="X9" s="45">
        <v>20211103</v>
      </c>
      <c r="Y9" s="45"/>
      <c r="Z9" s="45"/>
    </row>
    <row r="10" spans="1:26" ht="18.75" customHeight="1">
      <c r="A10" s="69">
        <v>7</v>
      </c>
      <c r="B10" s="45" t="s">
        <v>87</v>
      </c>
      <c r="C10" s="45" t="s">
        <v>81</v>
      </c>
      <c r="D10" s="45" t="s">
        <v>183</v>
      </c>
      <c r="E10" s="45" t="s">
        <v>183</v>
      </c>
      <c r="F10" s="45" t="s">
        <v>21</v>
      </c>
      <c r="G10" s="45" t="s">
        <v>279</v>
      </c>
      <c r="H10" s="45"/>
      <c r="I10" s="45"/>
      <c r="J10" s="45"/>
      <c r="K10" s="45"/>
      <c r="L10" s="45"/>
      <c r="M10" s="45"/>
      <c r="N10" s="45" t="s">
        <v>237</v>
      </c>
      <c r="O10" s="45">
        <v>46219.91</v>
      </c>
      <c r="P10" s="45">
        <v>40697.82</v>
      </c>
      <c r="Q10" s="45"/>
      <c r="R10" s="45"/>
      <c r="S10" s="45"/>
      <c r="T10" s="45">
        <f t="shared" si="0"/>
        <v>5522.090000000004</v>
      </c>
      <c r="U10" s="45">
        <v>3865.46</v>
      </c>
      <c r="V10" s="45"/>
      <c r="W10" s="45">
        <v>20210101</v>
      </c>
      <c r="X10" s="45">
        <v>20211130</v>
      </c>
      <c r="Y10" s="45"/>
      <c r="Z10" s="45"/>
    </row>
    <row r="11" spans="1:26" ht="18.75" customHeight="1">
      <c r="A11" s="69">
        <v>8</v>
      </c>
      <c r="B11" s="45" t="s">
        <v>87</v>
      </c>
      <c r="C11" s="45" t="s">
        <v>87</v>
      </c>
      <c r="D11" s="45" t="s">
        <v>184</v>
      </c>
      <c r="E11" s="45" t="s">
        <v>184</v>
      </c>
      <c r="F11" s="45" t="s">
        <v>21</v>
      </c>
      <c r="G11" s="45" t="s">
        <v>375</v>
      </c>
      <c r="H11" s="45"/>
      <c r="I11" s="45"/>
      <c r="J11" s="45"/>
      <c r="K11" s="45"/>
      <c r="L11" s="45"/>
      <c r="M11" s="45"/>
      <c r="N11" s="45" t="s">
        <v>288</v>
      </c>
      <c r="O11" s="45">
        <v>19450.21</v>
      </c>
      <c r="P11" s="45">
        <v>6394.29</v>
      </c>
      <c r="Q11" s="45"/>
      <c r="R11" s="45">
        <v>919.6</v>
      </c>
      <c r="S11" s="45"/>
      <c r="T11" s="45">
        <f t="shared" si="0"/>
        <v>12136.319999999998</v>
      </c>
      <c r="U11" s="45">
        <v>8495.42</v>
      </c>
      <c r="V11" s="45"/>
      <c r="W11" s="45">
        <v>20211217</v>
      </c>
      <c r="X11" s="45">
        <v>20220104</v>
      </c>
      <c r="Y11" s="45"/>
      <c r="Z11" s="45"/>
    </row>
    <row r="12" spans="1:26" ht="18.75" customHeight="1">
      <c r="A12" s="69">
        <v>9</v>
      </c>
      <c r="B12" s="45" t="s">
        <v>87</v>
      </c>
      <c r="C12" s="45" t="s">
        <v>81</v>
      </c>
      <c r="D12" s="45" t="s">
        <v>185</v>
      </c>
      <c r="E12" s="45" t="s">
        <v>185</v>
      </c>
      <c r="F12" s="45" t="s">
        <v>21</v>
      </c>
      <c r="G12" s="45" t="s">
        <v>279</v>
      </c>
      <c r="H12" s="45"/>
      <c r="I12" s="45"/>
      <c r="J12" s="45"/>
      <c r="K12" s="45"/>
      <c r="L12" s="45"/>
      <c r="M12" s="45"/>
      <c r="N12" s="45" t="s">
        <v>237</v>
      </c>
      <c r="O12" s="45">
        <v>150063</v>
      </c>
      <c r="P12" s="45">
        <v>131936.58</v>
      </c>
      <c r="Q12" s="45">
        <v>5688.49</v>
      </c>
      <c r="R12" s="45"/>
      <c r="S12" s="45"/>
      <c r="T12" s="45">
        <f t="shared" si="0"/>
        <v>12437.930000000013</v>
      </c>
      <c r="U12" s="45">
        <v>8706.55</v>
      </c>
      <c r="V12" s="45"/>
      <c r="W12" s="45">
        <v>20210104</v>
      </c>
      <c r="X12" s="45">
        <v>21211125</v>
      </c>
      <c r="Y12" s="45"/>
      <c r="Z12" s="45"/>
    </row>
    <row r="13" spans="1:26" ht="18.75" customHeight="1">
      <c r="A13" s="69">
        <v>10</v>
      </c>
      <c r="B13" s="45" t="s">
        <v>87</v>
      </c>
      <c r="C13" s="45" t="s">
        <v>163</v>
      </c>
      <c r="D13" s="45" t="s">
        <v>186</v>
      </c>
      <c r="E13" s="45" t="s">
        <v>186</v>
      </c>
      <c r="F13" s="45" t="s">
        <v>21</v>
      </c>
      <c r="G13" s="45" t="s">
        <v>279</v>
      </c>
      <c r="H13" s="45"/>
      <c r="I13" s="45"/>
      <c r="J13" s="45"/>
      <c r="K13" s="45"/>
      <c r="L13" s="45"/>
      <c r="M13" s="45"/>
      <c r="N13" s="45" t="s">
        <v>237</v>
      </c>
      <c r="O13" s="45">
        <v>766.8</v>
      </c>
      <c r="P13" s="45">
        <v>533.7</v>
      </c>
      <c r="Q13" s="45"/>
      <c r="R13" s="45"/>
      <c r="S13" s="45"/>
      <c r="T13" s="45">
        <f t="shared" si="0"/>
        <v>233.0999999999999</v>
      </c>
      <c r="U13" s="45">
        <v>163.17</v>
      </c>
      <c r="V13" s="45"/>
      <c r="W13" s="45">
        <v>20211101</v>
      </c>
      <c r="X13" s="45">
        <v>20211130</v>
      </c>
      <c r="Y13" s="45"/>
      <c r="Z13" s="45"/>
    </row>
    <row r="14" spans="1:26" s="37" customFormat="1" ht="18.75" customHeight="1">
      <c r="A14" s="72">
        <v>11</v>
      </c>
      <c r="B14" s="73" t="s">
        <v>87</v>
      </c>
      <c r="C14" s="73" t="s">
        <v>163</v>
      </c>
      <c r="D14" s="73" t="s">
        <v>187</v>
      </c>
      <c r="E14" s="73" t="s">
        <v>187</v>
      </c>
      <c r="F14" s="73" t="s">
        <v>21</v>
      </c>
      <c r="G14" s="73" t="s">
        <v>354</v>
      </c>
      <c r="H14" s="73"/>
      <c r="I14" s="73"/>
      <c r="J14" s="73"/>
      <c r="K14" s="73"/>
      <c r="L14" s="73"/>
      <c r="M14" s="73"/>
      <c r="N14" s="73" t="s">
        <v>237</v>
      </c>
      <c r="O14" s="73">
        <v>4701.35</v>
      </c>
      <c r="P14" s="73">
        <v>2370.8</v>
      </c>
      <c r="Q14" s="73"/>
      <c r="R14" s="73"/>
      <c r="S14" s="73"/>
      <c r="T14" s="73">
        <f t="shared" si="0"/>
        <v>2330.55</v>
      </c>
      <c r="U14" s="73">
        <v>1631.39</v>
      </c>
      <c r="V14" s="73"/>
      <c r="W14" s="73">
        <v>20210125</v>
      </c>
      <c r="X14" s="73">
        <v>20211010</v>
      </c>
      <c r="Y14" s="73" t="s">
        <v>376</v>
      </c>
      <c r="Z14" s="73" t="s">
        <v>377</v>
      </c>
    </row>
    <row r="15" spans="1:26" ht="18.75" customHeight="1">
      <c r="A15" s="69">
        <v>12</v>
      </c>
      <c r="B15" s="70" t="s">
        <v>87</v>
      </c>
      <c r="C15" s="45" t="s">
        <v>163</v>
      </c>
      <c r="D15" s="45" t="s">
        <v>188</v>
      </c>
      <c r="E15" s="45" t="s">
        <v>188</v>
      </c>
      <c r="F15" s="45" t="s">
        <v>21</v>
      </c>
      <c r="G15" s="45" t="s">
        <v>374</v>
      </c>
      <c r="H15" s="45"/>
      <c r="I15" s="45"/>
      <c r="J15" s="45"/>
      <c r="K15" s="45"/>
      <c r="L15" s="45"/>
      <c r="M15" s="45"/>
      <c r="N15" s="45" t="s">
        <v>237</v>
      </c>
      <c r="O15" s="45">
        <v>2906.15</v>
      </c>
      <c r="P15" s="45">
        <v>1056.98</v>
      </c>
      <c r="Q15" s="45"/>
      <c r="R15" s="45"/>
      <c r="S15" s="45"/>
      <c r="T15" s="45">
        <f t="shared" si="0"/>
        <v>1849.17</v>
      </c>
      <c r="U15" s="45">
        <v>1294.42</v>
      </c>
      <c r="V15" s="45"/>
      <c r="W15" s="45">
        <v>20210628</v>
      </c>
      <c r="X15" s="45">
        <v>20211126</v>
      </c>
      <c r="Y15" s="45"/>
      <c r="Z15" s="45"/>
    </row>
    <row r="16" spans="1:26" ht="18.75" customHeight="1">
      <c r="A16" s="69">
        <v>13</v>
      </c>
      <c r="B16" s="70" t="s">
        <v>87</v>
      </c>
      <c r="C16" s="45" t="s">
        <v>163</v>
      </c>
      <c r="D16" s="45" t="s">
        <v>189</v>
      </c>
      <c r="E16" s="45" t="s">
        <v>189</v>
      </c>
      <c r="F16" s="45" t="s">
        <v>21</v>
      </c>
      <c r="G16" s="45" t="s">
        <v>279</v>
      </c>
      <c r="H16" s="45"/>
      <c r="I16" s="45"/>
      <c r="J16" s="45"/>
      <c r="K16" s="45"/>
      <c r="L16" s="45"/>
      <c r="M16" s="45"/>
      <c r="N16" s="45" t="s">
        <v>237</v>
      </c>
      <c r="O16" s="45">
        <v>6386.2</v>
      </c>
      <c r="P16" s="45">
        <v>1549.95</v>
      </c>
      <c r="Q16" s="45"/>
      <c r="R16" s="45"/>
      <c r="S16" s="45"/>
      <c r="T16" s="45">
        <f t="shared" si="0"/>
        <v>4836.25</v>
      </c>
      <c r="U16" s="45">
        <v>3385.38</v>
      </c>
      <c r="V16" s="45"/>
      <c r="W16" s="45">
        <v>20210501</v>
      </c>
      <c r="X16" s="45">
        <v>20211130</v>
      </c>
      <c r="Y16" s="45"/>
      <c r="Z16" s="45"/>
    </row>
    <row r="17" spans="1:26" ht="18.75" customHeight="1">
      <c r="A17" s="69">
        <v>14</v>
      </c>
      <c r="B17" s="70" t="s">
        <v>87</v>
      </c>
      <c r="C17" s="45" t="s">
        <v>83</v>
      </c>
      <c r="D17" s="45" t="s">
        <v>190</v>
      </c>
      <c r="E17" s="45" t="s">
        <v>190</v>
      </c>
      <c r="F17" s="45" t="s">
        <v>21</v>
      </c>
      <c r="G17" s="45" t="s">
        <v>279</v>
      </c>
      <c r="H17" s="45"/>
      <c r="I17" s="45"/>
      <c r="J17" s="45"/>
      <c r="K17" s="45"/>
      <c r="L17" s="45"/>
      <c r="M17" s="45"/>
      <c r="N17" s="45" t="s">
        <v>237</v>
      </c>
      <c r="O17" s="45">
        <v>73937.22</v>
      </c>
      <c r="P17" s="45">
        <v>70251.78</v>
      </c>
      <c r="Q17" s="45"/>
      <c r="R17" s="45"/>
      <c r="S17" s="45"/>
      <c r="T17" s="45">
        <f t="shared" si="0"/>
        <v>3685.4400000000023</v>
      </c>
      <c r="U17" s="45">
        <v>2579.81</v>
      </c>
      <c r="V17" s="45"/>
      <c r="W17" s="45">
        <v>20210316</v>
      </c>
      <c r="X17" s="45">
        <v>20211129</v>
      </c>
      <c r="Y17" s="45" t="s">
        <v>378</v>
      </c>
      <c r="Z17" s="45"/>
    </row>
    <row r="18" spans="1:26" ht="18.75" customHeight="1">
      <c r="A18" s="69">
        <v>15</v>
      </c>
      <c r="B18" s="45" t="s">
        <v>293</v>
      </c>
      <c r="C18" s="45" t="s">
        <v>67</v>
      </c>
      <c r="D18" s="45" t="s">
        <v>191</v>
      </c>
      <c r="E18" s="45" t="s">
        <v>191</v>
      </c>
      <c r="F18" s="45" t="s">
        <v>21</v>
      </c>
      <c r="G18" s="45" t="s">
        <v>287</v>
      </c>
      <c r="H18" s="45"/>
      <c r="I18" s="45"/>
      <c r="J18" s="45"/>
      <c r="K18" s="45"/>
      <c r="L18" s="45"/>
      <c r="M18" s="45"/>
      <c r="N18" s="45" t="s">
        <v>237</v>
      </c>
      <c r="O18" s="45">
        <v>739.35</v>
      </c>
      <c r="P18" s="45">
        <v>346.67</v>
      </c>
      <c r="Q18" s="45"/>
      <c r="R18" s="45"/>
      <c r="S18" s="45"/>
      <c r="T18" s="45">
        <f t="shared" si="0"/>
        <v>392.68</v>
      </c>
      <c r="U18" s="45">
        <v>274.88</v>
      </c>
      <c r="V18" s="45"/>
      <c r="W18" s="45">
        <v>20211116</v>
      </c>
      <c r="X18" s="45">
        <v>20211116</v>
      </c>
      <c r="Y18" s="45"/>
      <c r="Z18" s="45"/>
    </row>
    <row r="19" spans="1:26" ht="18.75" customHeight="1">
      <c r="A19" s="69">
        <v>16</v>
      </c>
      <c r="B19" s="45" t="s">
        <v>293</v>
      </c>
      <c r="C19" s="45" t="s">
        <v>67</v>
      </c>
      <c r="D19" s="45" t="s">
        <v>192</v>
      </c>
      <c r="E19" s="45" t="s">
        <v>192</v>
      </c>
      <c r="F19" s="45" t="s">
        <v>21</v>
      </c>
      <c r="G19" s="45" t="s">
        <v>374</v>
      </c>
      <c r="H19" s="45"/>
      <c r="I19" s="45"/>
      <c r="J19" s="45"/>
      <c r="K19" s="45"/>
      <c r="L19" s="45"/>
      <c r="M19" s="45"/>
      <c r="N19" s="45" t="s">
        <v>237</v>
      </c>
      <c r="O19" s="45">
        <v>3662.2</v>
      </c>
      <c r="P19" s="45">
        <v>1739.17</v>
      </c>
      <c r="Q19" s="45"/>
      <c r="R19" s="45"/>
      <c r="S19" s="45"/>
      <c r="T19" s="45">
        <f t="shared" si="0"/>
        <v>1923.0299999999997</v>
      </c>
      <c r="U19" s="45">
        <v>1346.12</v>
      </c>
      <c r="V19" s="45"/>
      <c r="W19" s="45">
        <v>20210220</v>
      </c>
      <c r="X19" s="45">
        <v>20211128</v>
      </c>
      <c r="Y19" s="45"/>
      <c r="Z19" s="45"/>
    </row>
    <row r="20" spans="1:26" ht="18.75" customHeight="1">
      <c r="A20" s="69">
        <v>17</v>
      </c>
      <c r="B20" s="45" t="s">
        <v>293</v>
      </c>
      <c r="C20" s="45" t="s">
        <v>71</v>
      </c>
      <c r="D20" s="45" t="s">
        <v>72</v>
      </c>
      <c r="E20" s="45" t="s">
        <v>73</v>
      </c>
      <c r="F20" s="45" t="s">
        <v>21</v>
      </c>
      <c r="G20" s="45" t="s">
        <v>279</v>
      </c>
      <c r="H20" s="45"/>
      <c r="I20" s="45"/>
      <c r="J20" s="45"/>
      <c r="K20" s="45"/>
      <c r="L20" s="45"/>
      <c r="M20" s="45"/>
      <c r="N20" s="45" t="s">
        <v>237</v>
      </c>
      <c r="O20" s="45">
        <v>2858.8</v>
      </c>
      <c r="P20" s="45">
        <v>1304.7</v>
      </c>
      <c r="Q20" s="45"/>
      <c r="R20" s="45"/>
      <c r="S20" s="45"/>
      <c r="T20" s="45">
        <f t="shared" si="0"/>
        <v>1554.1000000000001</v>
      </c>
      <c r="U20" s="45">
        <v>1087.87</v>
      </c>
      <c r="V20" s="45"/>
      <c r="W20" s="45">
        <v>20211001</v>
      </c>
      <c r="X20" s="45">
        <v>20211130</v>
      </c>
      <c r="Y20" s="45"/>
      <c r="Z20" s="45"/>
    </row>
    <row r="21" spans="1:26" s="35" customFormat="1" ht="18.75" customHeight="1">
      <c r="A21" s="63">
        <v>18</v>
      </c>
      <c r="B21" s="49" t="s">
        <v>293</v>
      </c>
      <c r="C21" s="49" t="s">
        <v>67</v>
      </c>
      <c r="D21" s="49" t="s">
        <v>193</v>
      </c>
      <c r="E21" s="49" t="s">
        <v>193</v>
      </c>
      <c r="F21" s="49" t="s">
        <v>58</v>
      </c>
      <c r="G21" s="49" t="s">
        <v>379</v>
      </c>
      <c r="H21" s="49"/>
      <c r="I21" s="49"/>
      <c r="J21" s="49"/>
      <c r="K21" s="49"/>
      <c r="L21" s="49"/>
      <c r="M21" s="49"/>
      <c r="N21" s="49" t="s">
        <v>288</v>
      </c>
      <c r="O21" s="49">
        <v>155494.43</v>
      </c>
      <c r="P21" s="49">
        <v>112962.6</v>
      </c>
      <c r="Q21" s="49">
        <v>5696.08</v>
      </c>
      <c r="R21" s="49">
        <v>14224.48</v>
      </c>
      <c r="S21" s="49">
        <v>2464</v>
      </c>
      <c r="T21" s="49">
        <f t="shared" si="0"/>
        <v>20147.269999999986</v>
      </c>
      <c r="U21" s="49">
        <v>4458.91</v>
      </c>
      <c r="V21" s="49"/>
      <c r="W21" s="49">
        <v>20210618</v>
      </c>
      <c r="X21" s="49">
        <v>20211220</v>
      </c>
      <c r="Y21" s="49"/>
      <c r="Z21" s="49"/>
    </row>
    <row r="22" spans="1:26" ht="18.75" customHeight="1">
      <c r="A22" s="69">
        <v>19</v>
      </c>
      <c r="B22" s="45" t="s">
        <v>293</v>
      </c>
      <c r="C22" s="45" t="s">
        <v>60</v>
      </c>
      <c r="D22" s="45" t="s">
        <v>194</v>
      </c>
      <c r="E22" s="45" t="s">
        <v>194</v>
      </c>
      <c r="F22" s="45" t="s">
        <v>21</v>
      </c>
      <c r="G22" s="45" t="s">
        <v>354</v>
      </c>
      <c r="H22" s="45"/>
      <c r="I22" s="45"/>
      <c r="J22" s="45"/>
      <c r="K22" s="45"/>
      <c r="L22" s="45"/>
      <c r="M22" s="45"/>
      <c r="N22" s="45" t="s">
        <v>237</v>
      </c>
      <c r="O22" s="45">
        <v>36320</v>
      </c>
      <c r="P22" s="45">
        <v>30774.18</v>
      </c>
      <c r="Q22" s="45"/>
      <c r="R22" s="45"/>
      <c r="S22" s="45"/>
      <c r="T22" s="45">
        <f t="shared" si="0"/>
        <v>5545.82</v>
      </c>
      <c r="U22" s="45">
        <v>3882.07</v>
      </c>
      <c r="V22" s="45"/>
      <c r="W22" s="45">
        <v>20210916</v>
      </c>
      <c r="X22" s="45">
        <v>20211119</v>
      </c>
      <c r="Y22" s="45"/>
      <c r="Z22" s="45"/>
    </row>
    <row r="23" spans="1:26" ht="18.75" customHeight="1">
      <c r="A23" s="69">
        <v>20</v>
      </c>
      <c r="B23" s="45" t="s">
        <v>293</v>
      </c>
      <c r="C23" s="45" t="s">
        <v>62</v>
      </c>
      <c r="D23" s="45" t="s">
        <v>139</v>
      </c>
      <c r="E23" s="45" t="s">
        <v>139</v>
      </c>
      <c r="F23" s="45" t="s">
        <v>21</v>
      </c>
      <c r="G23" s="45" t="s">
        <v>380</v>
      </c>
      <c r="H23" s="45"/>
      <c r="I23" s="45"/>
      <c r="J23" s="45"/>
      <c r="K23" s="45"/>
      <c r="L23" s="45"/>
      <c r="M23" s="45"/>
      <c r="N23" s="45" t="s">
        <v>237</v>
      </c>
      <c r="O23" s="45"/>
      <c r="P23" s="45"/>
      <c r="Q23" s="45"/>
      <c r="R23" s="45"/>
      <c r="S23" s="45"/>
      <c r="T23" s="45">
        <f t="shared" si="0"/>
        <v>0</v>
      </c>
      <c r="U23" s="45"/>
      <c r="V23" s="45"/>
      <c r="W23" s="45"/>
      <c r="X23" s="45"/>
      <c r="Y23" s="45"/>
      <c r="Z23" s="45"/>
    </row>
  </sheetData>
  <sheetProtection/>
  <mergeCells count="24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W2:W3"/>
    <mergeCell ref="X2:X3"/>
    <mergeCell ref="Y2:Y3"/>
    <mergeCell ref="Z2:Z3"/>
  </mergeCells>
  <printOptions/>
  <pageMargins left="0.75" right="0.75" top="1" bottom="1" header="0.5" footer="0.5"/>
  <pageSetup blackAndWhite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selection activeCell="H2" sqref="H1:H65536"/>
    </sheetView>
  </sheetViews>
  <sheetFormatPr defaultColWidth="9.00390625" defaultRowHeight="14.25"/>
  <cols>
    <col min="1" max="1" width="3.75390625" style="0" customWidth="1"/>
    <col min="7" max="7" width="13.875" style="0" customWidth="1"/>
    <col min="8" max="19" width="9.00390625" style="0" hidden="1" customWidth="1"/>
    <col min="20" max="20" width="12.875" style="0" customWidth="1"/>
    <col min="21" max="21" width="10.875" style="0" customWidth="1"/>
    <col min="22" max="26" width="9.00390625" style="0" hidden="1" customWidth="1"/>
  </cols>
  <sheetData>
    <row r="1" spans="1:23" ht="29.25" customHeight="1">
      <c r="A1" s="77" t="s">
        <v>381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38"/>
      <c r="W1" s="38"/>
    </row>
    <row r="2" spans="1:26" ht="10.5" customHeight="1">
      <c r="A2" s="10" t="s">
        <v>12</v>
      </c>
      <c r="B2" s="11" t="s">
        <v>214</v>
      </c>
      <c r="C2" s="11" t="s">
        <v>215</v>
      </c>
      <c r="D2" s="10" t="s">
        <v>216</v>
      </c>
      <c r="E2" s="10" t="s">
        <v>16</v>
      </c>
      <c r="F2" s="11" t="s">
        <v>14</v>
      </c>
      <c r="G2" s="11" t="s">
        <v>217</v>
      </c>
      <c r="H2" s="25" t="s">
        <v>218</v>
      </c>
      <c r="I2" s="27"/>
      <c r="J2" s="25" t="s">
        <v>219</v>
      </c>
      <c r="K2" s="25"/>
      <c r="L2" s="28" t="s">
        <v>220</v>
      </c>
      <c r="M2" s="28" t="s">
        <v>221</v>
      </c>
      <c r="N2" s="11" t="s">
        <v>222</v>
      </c>
      <c r="O2" s="10" t="s">
        <v>223</v>
      </c>
      <c r="P2" s="10" t="s">
        <v>224</v>
      </c>
      <c r="Q2" s="10" t="s">
        <v>225</v>
      </c>
      <c r="R2" s="10" t="s">
        <v>226</v>
      </c>
      <c r="S2" s="10" t="s">
        <v>227</v>
      </c>
      <c r="T2" s="10" t="s">
        <v>228</v>
      </c>
      <c r="U2" s="21" t="s">
        <v>229</v>
      </c>
      <c r="V2" s="21"/>
      <c r="W2" s="54" t="s">
        <v>230</v>
      </c>
      <c r="X2" s="54" t="s">
        <v>231</v>
      </c>
      <c r="Y2" s="10" t="s">
        <v>232</v>
      </c>
      <c r="Z2" s="10" t="s">
        <v>233</v>
      </c>
    </row>
    <row r="3" spans="1:26" ht="10.5" customHeight="1">
      <c r="A3" s="12"/>
      <c r="B3" s="13"/>
      <c r="C3" s="13"/>
      <c r="D3" s="12"/>
      <c r="E3" s="12"/>
      <c r="F3" s="13"/>
      <c r="G3" s="13"/>
      <c r="H3" s="25" t="s">
        <v>234</v>
      </c>
      <c r="I3" s="25" t="s">
        <v>235</v>
      </c>
      <c r="J3" s="25" t="s">
        <v>234</v>
      </c>
      <c r="K3" s="25" t="s">
        <v>235</v>
      </c>
      <c r="L3" s="29"/>
      <c r="M3" s="29"/>
      <c r="N3" s="13"/>
      <c r="O3" s="12"/>
      <c r="P3" s="12"/>
      <c r="Q3" s="12"/>
      <c r="R3" s="12"/>
      <c r="S3" s="12"/>
      <c r="T3" s="12"/>
      <c r="U3" s="22"/>
      <c r="V3" s="22"/>
      <c r="W3" s="54"/>
      <c r="X3" s="54"/>
      <c r="Y3" s="10"/>
      <c r="Z3" s="10"/>
    </row>
    <row r="4" spans="1:26" ht="18.75" customHeight="1">
      <c r="A4" s="32">
        <v>1</v>
      </c>
      <c r="B4" s="45" t="s">
        <v>293</v>
      </c>
      <c r="C4" s="45" t="s">
        <v>62</v>
      </c>
      <c r="D4" s="45" t="s">
        <v>139</v>
      </c>
      <c r="E4" s="45" t="s">
        <v>139</v>
      </c>
      <c r="F4" s="45" t="s">
        <v>21</v>
      </c>
      <c r="G4" s="45" t="s">
        <v>380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>
        <v>3088.2</v>
      </c>
      <c r="U4" s="45">
        <v>2161.74</v>
      </c>
      <c r="V4" s="45"/>
      <c r="W4" s="45">
        <v>20220105</v>
      </c>
      <c r="X4" s="45">
        <v>20220118</v>
      </c>
      <c r="Y4" s="45"/>
      <c r="Z4" s="45"/>
    </row>
    <row r="5" spans="1:26" ht="18.75" customHeight="1">
      <c r="A5" s="32">
        <v>2</v>
      </c>
      <c r="B5" s="45" t="s">
        <v>293</v>
      </c>
      <c r="C5" s="45" t="s">
        <v>60</v>
      </c>
      <c r="D5" s="45" t="s">
        <v>196</v>
      </c>
      <c r="E5" s="45" t="s">
        <v>196</v>
      </c>
      <c r="F5" s="45" t="s">
        <v>21</v>
      </c>
      <c r="G5" s="45" t="s">
        <v>279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>
        <v>4632.73</v>
      </c>
      <c r="U5" s="45">
        <v>3242.91</v>
      </c>
      <c r="V5" s="45"/>
      <c r="W5" s="45">
        <v>20211021</v>
      </c>
      <c r="X5" s="45">
        <v>20211213</v>
      </c>
      <c r="Y5" s="45"/>
      <c r="Z5" s="45"/>
    </row>
    <row r="6" spans="1:26" s="36" customFormat="1" ht="18.75" customHeight="1">
      <c r="A6" s="69">
        <v>3</v>
      </c>
      <c r="B6" s="45" t="s">
        <v>87</v>
      </c>
      <c r="C6" s="45" t="s">
        <v>87</v>
      </c>
      <c r="D6" s="45" t="s">
        <v>197</v>
      </c>
      <c r="E6" s="45" t="s">
        <v>198</v>
      </c>
      <c r="F6" s="45" t="s">
        <v>21</v>
      </c>
      <c r="G6" s="45" t="s">
        <v>382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45">
        <v>10086.28</v>
      </c>
      <c r="U6" s="70">
        <v>7060.4</v>
      </c>
      <c r="V6" s="70"/>
      <c r="W6" s="70">
        <v>20211015</v>
      </c>
      <c r="X6" s="70">
        <v>20220104</v>
      </c>
      <c r="Y6" s="70"/>
      <c r="Z6" s="70"/>
    </row>
    <row r="7" spans="1:26" s="36" customFormat="1" ht="18.75" customHeight="1">
      <c r="A7" s="69">
        <v>4</v>
      </c>
      <c r="B7" s="45" t="s">
        <v>87</v>
      </c>
      <c r="C7" s="45" t="s">
        <v>96</v>
      </c>
      <c r="D7" s="45" t="s">
        <v>199</v>
      </c>
      <c r="E7" s="45" t="s">
        <v>199</v>
      </c>
      <c r="F7" s="45" t="s">
        <v>21</v>
      </c>
      <c r="G7" s="45" t="s">
        <v>346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45">
        <v>8867.11</v>
      </c>
      <c r="U7" s="70">
        <v>6206.98</v>
      </c>
      <c r="V7" s="70"/>
      <c r="W7" s="70">
        <v>20210402</v>
      </c>
      <c r="X7" s="70">
        <v>20211130</v>
      </c>
      <c r="Y7" s="70" t="s">
        <v>372</v>
      </c>
      <c r="Z7" s="70"/>
    </row>
    <row r="8" spans="1:26" ht="18.75" customHeight="1">
      <c r="A8" s="69">
        <v>5</v>
      </c>
      <c r="B8" s="45" t="s">
        <v>269</v>
      </c>
      <c r="C8" s="45" t="s">
        <v>200</v>
      </c>
      <c r="D8" s="45" t="s">
        <v>201</v>
      </c>
      <c r="E8" s="45" t="s">
        <v>202</v>
      </c>
      <c r="F8" s="45" t="s">
        <v>21</v>
      </c>
      <c r="G8" s="45" t="s">
        <v>383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>
        <v>3255.99</v>
      </c>
      <c r="U8" s="45">
        <v>2279.19</v>
      </c>
      <c r="V8" s="45"/>
      <c r="W8" s="45">
        <v>20211008</v>
      </c>
      <c r="X8" s="45">
        <v>20211118</v>
      </c>
      <c r="Y8" s="45" t="s">
        <v>373</v>
      </c>
      <c r="Z8" s="45"/>
    </row>
    <row r="9" spans="1:26" ht="18.75" customHeight="1">
      <c r="A9" s="69">
        <v>6</v>
      </c>
      <c r="B9" s="47" t="s">
        <v>269</v>
      </c>
      <c r="C9" s="47" t="s">
        <v>200</v>
      </c>
      <c r="D9" s="47" t="s">
        <v>203</v>
      </c>
      <c r="E9" s="47" t="s">
        <v>204</v>
      </c>
      <c r="F9" s="47" t="s">
        <v>39</v>
      </c>
      <c r="G9" s="47" t="s">
        <v>367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7">
        <v>959.12</v>
      </c>
      <c r="U9" s="45">
        <v>671.38</v>
      </c>
      <c r="V9" s="45"/>
      <c r="W9" s="45">
        <v>20210120</v>
      </c>
      <c r="X9" s="45">
        <v>20211103</v>
      </c>
      <c r="Y9" s="45"/>
      <c r="Z9" s="45"/>
    </row>
    <row r="10" spans="1:26" ht="18.75" customHeight="1">
      <c r="A10" s="69">
        <v>7</v>
      </c>
      <c r="B10" s="47" t="s">
        <v>269</v>
      </c>
      <c r="C10" s="47" t="s">
        <v>200</v>
      </c>
      <c r="D10" s="47" t="s">
        <v>205</v>
      </c>
      <c r="E10" s="47" t="s">
        <v>205</v>
      </c>
      <c r="F10" s="47" t="s">
        <v>39</v>
      </c>
      <c r="G10" s="47" t="s">
        <v>346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7">
        <v>2406.33</v>
      </c>
      <c r="U10" s="45">
        <v>1684.43</v>
      </c>
      <c r="V10" s="45"/>
      <c r="W10" s="45">
        <v>20210101</v>
      </c>
      <c r="X10" s="45">
        <v>20211130</v>
      </c>
      <c r="Y10" s="45"/>
      <c r="Z10" s="45"/>
    </row>
    <row r="11" spans="1:26" ht="18.75" customHeight="1">
      <c r="A11" s="69">
        <v>8</v>
      </c>
      <c r="B11" s="47" t="s">
        <v>269</v>
      </c>
      <c r="C11" s="47" t="s">
        <v>200</v>
      </c>
      <c r="D11" s="47" t="s">
        <v>206</v>
      </c>
      <c r="E11" s="47" t="s">
        <v>206</v>
      </c>
      <c r="F11" s="47" t="s">
        <v>39</v>
      </c>
      <c r="G11" s="47" t="s">
        <v>298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7">
        <v>2775.1</v>
      </c>
      <c r="U11" s="45">
        <v>1942.57</v>
      </c>
      <c r="V11" s="45"/>
      <c r="W11" s="45">
        <v>20211217</v>
      </c>
      <c r="X11" s="45">
        <v>20220104</v>
      </c>
      <c r="Y11" s="45"/>
      <c r="Z11" s="45"/>
    </row>
    <row r="12" spans="1:26" ht="18.75" customHeight="1">
      <c r="A12" s="69">
        <v>9</v>
      </c>
      <c r="B12" s="45" t="s">
        <v>269</v>
      </c>
      <c r="C12" s="45" t="s">
        <v>200</v>
      </c>
      <c r="D12" s="45" t="s">
        <v>207</v>
      </c>
      <c r="E12" s="45" t="s">
        <v>207</v>
      </c>
      <c r="F12" s="45" t="s">
        <v>21</v>
      </c>
      <c r="G12" s="45" t="s">
        <v>346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>
        <v>765.5400000000009</v>
      </c>
      <c r="U12" s="45">
        <v>535.88</v>
      </c>
      <c r="V12" s="45"/>
      <c r="W12" s="45">
        <v>20210104</v>
      </c>
      <c r="X12" s="45">
        <v>21211125</v>
      </c>
      <c r="Y12" s="45"/>
      <c r="Z12" s="45"/>
    </row>
    <row r="13" spans="1:26" ht="18.75" customHeight="1">
      <c r="A13" s="69">
        <v>10</v>
      </c>
      <c r="B13" s="45" t="s">
        <v>269</v>
      </c>
      <c r="C13" s="45" t="s">
        <v>38</v>
      </c>
      <c r="D13" s="45" t="s">
        <v>208</v>
      </c>
      <c r="E13" s="45" t="s">
        <v>209</v>
      </c>
      <c r="F13" s="45" t="s">
        <v>21</v>
      </c>
      <c r="G13" s="45" t="s">
        <v>384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>
        <v>3283.13</v>
      </c>
      <c r="U13" s="45">
        <v>2298.19</v>
      </c>
      <c r="V13" s="45"/>
      <c r="W13" s="45">
        <v>20211101</v>
      </c>
      <c r="X13" s="45">
        <v>20211130</v>
      </c>
      <c r="Y13" s="45"/>
      <c r="Z13" s="45"/>
    </row>
    <row r="14" spans="1:26" s="36" customFormat="1" ht="18.75" customHeight="1">
      <c r="A14" s="69">
        <v>11</v>
      </c>
      <c r="B14" s="47" t="s">
        <v>269</v>
      </c>
      <c r="C14" s="47" t="s">
        <v>210</v>
      </c>
      <c r="D14" s="47" t="s">
        <v>211</v>
      </c>
      <c r="E14" s="47" t="s">
        <v>212</v>
      </c>
      <c r="F14" s="47" t="s">
        <v>39</v>
      </c>
      <c r="G14" s="47" t="s">
        <v>382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47">
        <v>10458.97</v>
      </c>
      <c r="U14" s="70">
        <v>7544.23</v>
      </c>
      <c r="V14" s="70"/>
      <c r="W14" s="70">
        <v>20210125</v>
      </c>
      <c r="X14" s="70">
        <v>20211010</v>
      </c>
      <c r="Y14" s="70" t="s">
        <v>376</v>
      </c>
      <c r="Z14" s="70" t="s">
        <v>377</v>
      </c>
    </row>
    <row r="15" spans="1:26" ht="18.75" customHeight="1">
      <c r="A15" s="69">
        <v>12</v>
      </c>
      <c r="B15" s="7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>
        <f>SUM(U4:U14)</f>
        <v>35627.899999999994</v>
      </c>
      <c r="V15" s="45"/>
      <c r="W15" s="45">
        <v>20210628</v>
      </c>
      <c r="X15" s="45">
        <v>20211126</v>
      </c>
      <c r="Y15" s="45"/>
      <c r="Z15" s="45"/>
    </row>
  </sheetData>
  <sheetProtection/>
  <mergeCells count="24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W2:W3"/>
    <mergeCell ref="X2:X3"/>
    <mergeCell ref="Y2:Y3"/>
    <mergeCell ref="Z2:Z3"/>
  </mergeCells>
  <printOptions/>
  <pageMargins left="0.7480314960629921" right="0.7480314960629921" top="0.9842519685039371" bottom="0.9842519685039371" header="0.5118110236220472" footer="0.5118110236220472"/>
  <pageSetup blackAndWhite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52"/>
  <sheetViews>
    <sheetView zoomScaleSheetLayoutView="100" workbookViewId="0" topLeftCell="A1">
      <pane xSplit="4" ySplit="2" topLeftCell="E123" activePane="bottomRight" state="frozen"/>
      <selection pane="bottomRight" activeCell="H1" sqref="H1:H65536"/>
    </sheetView>
  </sheetViews>
  <sheetFormatPr defaultColWidth="9.00390625" defaultRowHeight="14.25"/>
  <cols>
    <col min="1" max="1" width="3.50390625" style="0" customWidth="1"/>
    <col min="2" max="2" width="7.75390625" style="0" customWidth="1"/>
    <col min="3" max="3" width="7.125" style="0" customWidth="1"/>
    <col min="4" max="4" width="6.00390625" style="0" customWidth="1"/>
    <col min="5" max="5" width="7.50390625" style="0" customWidth="1"/>
    <col min="6" max="6" width="7.75390625" style="0" customWidth="1"/>
    <col min="7" max="7" width="17.50390625" style="7" customWidth="1"/>
    <col min="8" max="8" width="12.375" style="0" customWidth="1"/>
    <col min="9" max="9" width="11.125" style="0" customWidth="1"/>
    <col min="10" max="10" width="13.50390625" style="7" customWidth="1"/>
    <col min="11" max="13" width="11.125" style="7" customWidth="1"/>
    <col min="14" max="14" width="6.75390625" style="7" customWidth="1"/>
    <col min="15" max="20" width="10.625" style="0" customWidth="1"/>
    <col min="21" max="21" width="11.50390625" style="0" customWidth="1"/>
    <col min="22" max="22" width="10.625" style="8" customWidth="1"/>
    <col min="23" max="24" width="9.75390625" style="38" customWidth="1"/>
    <col min="25" max="25" width="21.25390625" style="0" customWidth="1"/>
    <col min="26" max="26" width="20.50390625" style="0" customWidth="1"/>
    <col min="27" max="27" width="9.00390625" style="39" customWidth="1"/>
  </cols>
  <sheetData>
    <row r="1" spans="1:26" ht="14.25" customHeight="1">
      <c r="A1" s="40" t="s">
        <v>12</v>
      </c>
      <c r="B1" s="41" t="s">
        <v>214</v>
      </c>
      <c r="C1" s="41" t="s">
        <v>215</v>
      </c>
      <c r="D1" s="40" t="s">
        <v>216</v>
      </c>
      <c r="E1" s="40" t="s">
        <v>16</v>
      </c>
      <c r="F1" s="41" t="s">
        <v>14</v>
      </c>
      <c r="G1" s="41" t="s">
        <v>217</v>
      </c>
      <c r="H1" s="42" t="s">
        <v>218</v>
      </c>
      <c r="I1" s="50"/>
      <c r="J1" s="42" t="s">
        <v>219</v>
      </c>
      <c r="K1" s="42"/>
      <c r="L1" s="51" t="s">
        <v>220</v>
      </c>
      <c r="M1" s="51" t="s">
        <v>221</v>
      </c>
      <c r="N1" s="41" t="s">
        <v>222</v>
      </c>
      <c r="O1" s="40" t="s">
        <v>223</v>
      </c>
      <c r="P1" s="40" t="s">
        <v>224</v>
      </c>
      <c r="Q1" s="40" t="s">
        <v>225</v>
      </c>
      <c r="R1" s="40" t="s">
        <v>226</v>
      </c>
      <c r="S1" s="40" t="s">
        <v>227</v>
      </c>
      <c r="T1" s="40" t="s">
        <v>228</v>
      </c>
      <c r="U1" s="40"/>
      <c r="V1" s="53" t="s">
        <v>229</v>
      </c>
      <c r="W1" s="54" t="s">
        <v>230</v>
      </c>
      <c r="X1" s="54" t="s">
        <v>231</v>
      </c>
      <c r="Y1" s="10" t="s">
        <v>232</v>
      </c>
      <c r="Z1" s="10" t="s">
        <v>385</v>
      </c>
    </row>
    <row r="2" spans="1:26" ht="14.25" customHeight="1">
      <c r="A2" s="43"/>
      <c r="B2" s="44"/>
      <c r="C2" s="44"/>
      <c r="D2" s="43"/>
      <c r="E2" s="43"/>
      <c r="F2" s="44"/>
      <c r="G2" s="44"/>
      <c r="H2" s="42" t="s">
        <v>234</v>
      </c>
      <c r="I2" s="42" t="s">
        <v>235</v>
      </c>
      <c r="J2" s="42" t="s">
        <v>234</v>
      </c>
      <c r="K2" s="42" t="s">
        <v>235</v>
      </c>
      <c r="L2" s="52"/>
      <c r="M2" s="52"/>
      <c r="N2" s="44"/>
      <c r="O2" s="43"/>
      <c r="P2" s="43"/>
      <c r="Q2" s="43"/>
      <c r="R2" s="43"/>
      <c r="S2" s="43"/>
      <c r="T2" s="43"/>
      <c r="U2" s="43"/>
      <c r="V2" s="55"/>
      <c r="W2" s="54"/>
      <c r="X2" s="54"/>
      <c r="Y2" s="10"/>
      <c r="Z2" s="10"/>
    </row>
    <row r="3" spans="1:27" ht="15">
      <c r="A3" s="45">
        <v>1</v>
      </c>
      <c r="B3" s="45" t="s">
        <v>153</v>
      </c>
      <c r="C3" s="45" t="s">
        <v>20</v>
      </c>
      <c r="D3" s="45" t="s">
        <v>22</v>
      </c>
      <c r="E3" s="45" t="s">
        <v>23</v>
      </c>
      <c r="F3" s="45" t="s">
        <v>21</v>
      </c>
      <c r="G3" s="45" t="s">
        <v>236</v>
      </c>
      <c r="H3" s="45"/>
      <c r="I3" s="45"/>
      <c r="J3" s="45"/>
      <c r="K3" s="45"/>
      <c r="L3" s="45">
        <f aca="true" t="shared" si="0" ref="L3:L44">H3+J3</f>
        <v>0</v>
      </c>
      <c r="M3" s="45">
        <f aca="true" t="shared" si="1" ref="M3:M44">I3+K3</f>
        <v>0</v>
      </c>
      <c r="N3" s="45" t="s">
        <v>237</v>
      </c>
      <c r="O3" s="45">
        <v>58491.09</v>
      </c>
      <c r="P3" s="45">
        <v>23713.94</v>
      </c>
      <c r="Q3" s="45">
        <v>14035.15</v>
      </c>
      <c r="R3" s="45"/>
      <c r="S3" s="45"/>
      <c r="T3" s="45">
        <f aca="true" t="shared" si="2" ref="T3:T66">O3-P3-Q3-R3-S3</f>
        <v>20741.999999999993</v>
      </c>
      <c r="U3" s="45"/>
      <c r="V3" s="45">
        <v>14519.4</v>
      </c>
      <c r="W3" s="16">
        <v>20210104</v>
      </c>
      <c r="X3" s="16">
        <v>20211102</v>
      </c>
      <c r="Y3" s="32" t="s">
        <v>238</v>
      </c>
      <c r="Z3" s="45" t="s">
        <v>236</v>
      </c>
      <c r="AA3" s="39">
        <v>1</v>
      </c>
    </row>
    <row r="4" spans="1:27" ht="15">
      <c r="A4" s="45">
        <v>2</v>
      </c>
      <c r="B4" s="45" t="s">
        <v>153</v>
      </c>
      <c r="C4" s="45" t="s">
        <v>24</v>
      </c>
      <c r="D4" s="45" t="s">
        <v>25</v>
      </c>
      <c r="E4" s="45" t="s">
        <v>25</v>
      </c>
      <c r="F4" s="45" t="s">
        <v>21</v>
      </c>
      <c r="G4" s="45" t="s">
        <v>239</v>
      </c>
      <c r="H4" s="45"/>
      <c r="I4" s="45"/>
      <c r="J4" s="45"/>
      <c r="K4" s="45"/>
      <c r="L4" s="45">
        <f t="shared" si="0"/>
        <v>0</v>
      </c>
      <c r="M4" s="45">
        <f t="shared" si="1"/>
        <v>0</v>
      </c>
      <c r="N4" s="45" t="s">
        <v>237</v>
      </c>
      <c r="O4" s="45">
        <v>60214.44</v>
      </c>
      <c r="P4" s="45">
        <v>42150.11</v>
      </c>
      <c r="Q4" s="45">
        <v>11741.81</v>
      </c>
      <c r="R4" s="45"/>
      <c r="S4" s="45"/>
      <c r="T4" s="45">
        <f t="shared" si="2"/>
        <v>6322.520000000002</v>
      </c>
      <c r="U4" s="45"/>
      <c r="V4" s="45">
        <v>4425.76</v>
      </c>
      <c r="W4" s="16" t="s">
        <v>240</v>
      </c>
      <c r="X4" s="16" t="s">
        <v>241</v>
      </c>
      <c r="Y4" s="32" t="s">
        <v>242</v>
      </c>
      <c r="Z4" s="45" t="s">
        <v>239</v>
      </c>
      <c r="AA4" s="39">
        <v>1</v>
      </c>
    </row>
    <row r="5" spans="1:27" ht="15">
      <c r="A5" s="45">
        <v>3</v>
      </c>
      <c r="B5" s="45" t="s">
        <v>153</v>
      </c>
      <c r="C5" s="45" t="s">
        <v>24</v>
      </c>
      <c r="D5" s="45" t="s">
        <v>26</v>
      </c>
      <c r="E5" s="45" t="s">
        <v>26</v>
      </c>
      <c r="F5" s="45" t="s">
        <v>21</v>
      </c>
      <c r="G5" s="45" t="s">
        <v>243</v>
      </c>
      <c r="H5" s="45"/>
      <c r="I5" s="45"/>
      <c r="J5" s="45"/>
      <c r="K5" s="45"/>
      <c r="L5" s="45">
        <f t="shared" si="0"/>
        <v>0</v>
      </c>
      <c r="M5" s="45">
        <f t="shared" si="1"/>
        <v>0</v>
      </c>
      <c r="N5" s="45" t="s">
        <v>237</v>
      </c>
      <c r="O5" s="45">
        <v>3293.71</v>
      </c>
      <c r="P5" s="45">
        <v>1468.74</v>
      </c>
      <c r="Q5" s="45"/>
      <c r="R5" s="45"/>
      <c r="S5" s="45"/>
      <c r="T5" s="45">
        <f t="shared" si="2"/>
        <v>1824.97</v>
      </c>
      <c r="U5" s="45"/>
      <c r="V5" s="45">
        <v>1277.48</v>
      </c>
      <c r="W5" s="16" t="s">
        <v>244</v>
      </c>
      <c r="X5" s="16" t="s">
        <v>245</v>
      </c>
      <c r="Y5" s="32"/>
      <c r="Z5" s="45" t="s">
        <v>243</v>
      </c>
      <c r="AA5" s="39">
        <v>0</v>
      </c>
    </row>
    <row r="6" spans="1:27" ht="15">
      <c r="A6" s="45">
        <v>4</v>
      </c>
      <c r="B6" s="45" t="s">
        <v>153</v>
      </c>
      <c r="C6" s="45" t="s">
        <v>27</v>
      </c>
      <c r="D6" s="45" t="s">
        <v>28</v>
      </c>
      <c r="E6" s="45" t="s">
        <v>28</v>
      </c>
      <c r="F6" s="45" t="s">
        <v>21</v>
      </c>
      <c r="G6" s="45" t="s">
        <v>243</v>
      </c>
      <c r="H6" s="45"/>
      <c r="I6" s="45"/>
      <c r="J6" s="45"/>
      <c r="K6" s="45"/>
      <c r="L6" s="45">
        <f t="shared" si="0"/>
        <v>0</v>
      </c>
      <c r="M6" s="45">
        <f t="shared" si="1"/>
        <v>0</v>
      </c>
      <c r="N6" s="45" t="s">
        <v>237</v>
      </c>
      <c r="O6" s="45">
        <v>1169.36</v>
      </c>
      <c r="P6" s="45">
        <v>701.63</v>
      </c>
      <c r="Q6" s="45"/>
      <c r="R6" s="45"/>
      <c r="S6" s="45"/>
      <c r="T6" s="45">
        <f t="shared" si="2"/>
        <v>467.7299999999999</v>
      </c>
      <c r="U6" s="45"/>
      <c r="V6" s="45">
        <v>327.41</v>
      </c>
      <c r="W6" s="16" t="s">
        <v>246</v>
      </c>
      <c r="X6" s="16" t="s">
        <v>247</v>
      </c>
      <c r="Y6" s="32"/>
      <c r="Z6" s="45" t="s">
        <v>243</v>
      </c>
      <c r="AA6" s="39">
        <v>0</v>
      </c>
    </row>
    <row r="7" spans="1:27" s="33" customFormat="1" ht="15">
      <c r="A7" s="46">
        <v>5</v>
      </c>
      <c r="B7" s="46" t="s">
        <v>153</v>
      </c>
      <c r="C7" s="46" t="s">
        <v>29</v>
      </c>
      <c r="D7" s="46" t="s">
        <v>31</v>
      </c>
      <c r="E7" s="46" t="s">
        <v>31</v>
      </c>
      <c r="F7" s="46" t="s">
        <v>30</v>
      </c>
      <c r="G7" s="46" t="s">
        <v>243</v>
      </c>
      <c r="H7" s="46"/>
      <c r="I7" s="46"/>
      <c r="J7" s="46"/>
      <c r="K7" s="46"/>
      <c r="L7" s="46">
        <f t="shared" si="0"/>
        <v>0</v>
      </c>
      <c r="M7" s="46">
        <f t="shared" si="1"/>
        <v>0</v>
      </c>
      <c r="N7" s="46" t="s">
        <v>237</v>
      </c>
      <c r="O7" s="46">
        <v>1695.56</v>
      </c>
      <c r="P7" s="46">
        <v>782.56</v>
      </c>
      <c r="Q7" s="46"/>
      <c r="R7" s="46"/>
      <c r="S7" s="46"/>
      <c r="T7" s="46">
        <f t="shared" si="2"/>
        <v>913</v>
      </c>
      <c r="U7" s="46"/>
      <c r="V7" s="45">
        <v>913</v>
      </c>
      <c r="W7" s="56" t="s">
        <v>248</v>
      </c>
      <c r="X7" s="56" t="s">
        <v>249</v>
      </c>
      <c r="Y7" s="59"/>
      <c r="Z7" s="46" t="s">
        <v>243</v>
      </c>
      <c r="AA7" s="60">
        <v>0</v>
      </c>
    </row>
    <row r="8" spans="1:27" ht="15">
      <c r="A8" s="45">
        <v>6</v>
      </c>
      <c r="B8" s="45" t="s">
        <v>153</v>
      </c>
      <c r="C8" s="45" t="s">
        <v>29</v>
      </c>
      <c r="D8" s="45" t="s">
        <v>32</v>
      </c>
      <c r="E8" s="45" t="s">
        <v>32</v>
      </c>
      <c r="F8" s="45" t="s">
        <v>21</v>
      </c>
      <c r="G8" s="45" t="s">
        <v>250</v>
      </c>
      <c r="H8" s="45"/>
      <c r="I8" s="45"/>
      <c r="J8" s="45"/>
      <c r="K8" s="45"/>
      <c r="L8" s="45">
        <f t="shared" si="0"/>
        <v>0</v>
      </c>
      <c r="M8" s="45">
        <f t="shared" si="1"/>
        <v>0</v>
      </c>
      <c r="N8" s="45" t="s">
        <v>237</v>
      </c>
      <c r="O8" s="45">
        <v>2760.46</v>
      </c>
      <c r="P8" s="45">
        <v>1629.38</v>
      </c>
      <c r="Q8" s="45"/>
      <c r="R8" s="45"/>
      <c r="S8" s="45"/>
      <c r="T8" s="45">
        <f t="shared" si="2"/>
        <v>1131.08</v>
      </c>
      <c r="U8" s="45"/>
      <c r="V8" s="45">
        <v>791.76</v>
      </c>
      <c r="W8" s="16" t="s">
        <v>251</v>
      </c>
      <c r="X8" s="16" t="s">
        <v>252</v>
      </c>
      <c r="Y8" s="32"/>
      <c r="Z8" s="45" t="s">
        <v>250</v>
      </c>
      <c r="AA8" s="39">
        <v>0</v>
      </c>
    </row>
    <row r="9" spans="1:27" ht="15">
      <c r="A9" s="45">
        <v>7</v>
      </c>
      <c r="B9" s="45" t="s">
        <v>153</v>
      </c>
      <c r="C9" s="45" t="s">
        <v>24</v>
      </c>
      <c r="D9" s="45" t="s">
        <v>33</v>
      </c>
      <c r="E9" s="45" t="s">
        <v>33</v>
      </c>
      <c r="F9" s="45" t="s">
        <v>21</v>
      </c>
      <c r="G9" s="45" t="s">
        <v>253</v>
      </c>
      <c r="H9" s="45"/>
      <c r="I9" s="45"/>
      <c r="J9" s="45"/>
      <c r="K9" s="45"/>
      <c r="L9" s="45">
        <f t="shared" si="0"/>
        <v>0</v>
      </c>
      <c r="M9" s="45">
        <f t="shared" si="1"/>
        <v>0</v>
      </c>
      <c r="N9" s="45" t="s">
        <v>237</v>
      </c>
      <c r="O9" s="45">
        <v>2103.53</v>
      </c>
      <c r="P9" s="45">
        <v>1223.63</v>
      </c>
      <c r="Q9" s="45"/>
      <c r="R9" s="45"/>
      <c r="S9" s="45"/>
      <c r="T9" s="45">
        <f t="shared" si="2"/>
        <v>879.9000000000001</v>
      </c>
      <c r="U9" s="45"/>
      <c r="V9" s="45">
        <v>615.93</v>
      </c>
      <c r="W9" s="16" t="s">
        <v>254</v>
      </c>
      <c r="X9" s="16" t="s">
        <v>247</v>
      </c>
      <c r="Y9" s="32"/>
      <c r="Z9" s="45" t="s">
        <v>253</v>
      </c>
      <c r="AA9" s="39">
        <v>1</v>
      </c>
    </row>
    <row r="10" spans="1:27" ht="15">
      <c r="A10" s="45">
        <v>8</v>
      </c>
      <c r="B10" s="45" t="s">
        <v>153</v>
      </c>
      <c r="C10" s="45" t="s">
        <v>29</v>
      </c>
      <c r="D10" s="45" t="s">
        <v>34</v>
      </c>
      <c r="E10" s="45" t="s">
        <v>34</v>
      </c>
      <c r="F10" s="45" t="s">
        <v>21</v>
      </c>
      <c r="G10" s="45" t="s">
        <v>255</v>
      </c>
      <c r="H10" s="45"/>
      <c r="I10" s="45"/>
      <c r="J10" s="45"/>
      <c r="K10" s="45"/>
      <c r="L10" s="45">
        <f t="shared" si="0"/>
        <v>0</v>
      </c>
      <c r="M10" s="45">
        <f t="shared" si="1"/>
        <v>0</v>
      </c>
      <c r="N10" s="45" t="s">
        <v>237</v>
      </c>
      <c r="O10" s="45">
        <v>1136.4</v>
      </c>
      <c r="P10" s="45">
        <v>453.54</v>
      </c>
      <c r="Q10" s="45"/>
      <c r="R10" s="45"/>
      <c r="S10" s="45"/>
      <c r="T10" s="45">
        <f t="shared" si="2"/>
        <v>682.8600000000001</v>
      </c>
      <c r="U10" s="45"/>
      <c r="V10" s="45">
        <v>478</v>
      </c>
      <c r="W10" s="16" t="s">
        <v>256</v>
      </c>
      <c r="X10" s="16" t="s">
        <v>257</v>
      </c>
      <c r="Y10" s="32" t="s">
        <v>258</v>
      </c>
      <c r="Z10" s="45" t="s">
        <v>255</v>
      </c>
      <c r="AA10" s="39">
        <v>0</v>
      </c>
    </row>
    <row r="11" spans="1:27" ht="15">
      <c r="A11" s="45">
        <v>9</v>
      </c>
      <c r="B11" s="45" t="s">
        <v>153</v>
      </c>
      <c r="C11" s="45" t="s">
        <v>24</v>
      </c>
      <c r="D11" s="45" t="s">
        <v>35</v>
      </c>
      <c r="E11" s="45" t="s">
        <v>35</v>
      </c>
      <c r="F11" s="45" t="s">
        <v>21</v>
      </c>
      <c r="G11" s="45" t="s">
        <v>259</v>
      </c>
      <c r="H11" s="45"/>
      <c r="I11" s="45"/>
      <c r="J11" s="45"/>
      <c r="K11" s="45"/>
      <c r="L11" s="45">
        <f t="shared" si="0"/>
        <v>0</v>
      </c>
      <c r="M11" s="45">
        <f t="shared" si="1"/>
        <v>0</v>
      </c>
      <c r="N11" s="45" t="s">
        <v>237</v>
      </c>
      <c r="O11" s="45">
        <v>4353.6</v>
      </c>
      <c r="P11" s="45">
        <v>967.9</v>
      </c>
      <c r="Q11" s="45"/>
      <c r="R11" s="45"/>
      <c r="S11" s="45"/>
      <c r="T11" s="45">
        <f t="shared" si="2"/>
        <v>3385.7000000000003</v>
      </c>
      <c r="U11" s="45"/>
      <c r="V11" s="45">
        <v>2369.99</v>
      </c>
      <c r="W11" s="16" t="s">
        <v>260</v>
      </c>
      <c r="X11" s="16" t="s">
        <v>261</v>
      </c>
      <c r="Y11" s="32"/>
      <c r="Z11" s="45" t="s">
        <v>259</v>
      </c>
      <c r="AA11" s="39">
        <v>1</v>
      </c>
    </row>
    <row r="12" spans="1:27" ht="15">
      <c r="A12" s="45">
        <v>10</v>
      </c>
      <c r="B12" s="45" t="s">
        <v>153</v>
      </c>
      <c r="C12" s="45" t="s">
        <v>29</v>
      </c>
      <c r="D12" s="45" t="s">
        <v>36</v>
      </c>
      <c r="E12" s="45" t="s">
        <v>36</v>
      </c>
      <c r="F12" s="45" t="s">
        <v>21</v>
      </c>
      <c r="G12" s="45" t="s">
        <v>262</v>
      </c>
      <c r="H12" s="45"/>
      <c r="I12" s="45"/>
      <c r="J12" s="45"/>
      <c r="K12" s="45"/>
      <c r="L12" s="45">
        <f t="shared" si="0"/>
        <v>0</v>
      </c>
      <c r="M12" s="45">
        <f t="shared" si="1"/>
        <v>0</v>
      </c>
      <c r="N12" s="45" t="s">
        <v>237</v>
      </c>
      <c r="O12" s="45">
        <v>1443.1</v>
      </c>
      <c r="P12" s="45">
        <v>865.86</v>
      </c>
      <c r="Q12" s="45"/>
      <c r="R12" s="45"/>
      <c r="S12" s="45"/>
      <c r="T12" s="45">
        <f t="shared" si="2"/>
        <v>577.2399999999999</v>
      </c>
      <c r="U12" s="45"/>
      <c r="V12" s="45">
        <v>404.07</v>
      </c>
      <c r="W12" s="16" t="s">
        <v>263</v>
      </c>
      <c r="X12" s="16" t="s">
        <v>264</v>
      </c>
      <c r="Y12" s="32" t="s">
        <v>265</v>
      </c>
      <c r="Z12" s="45" t="s">
        <v>262</v>
      </c>
      <c r="AA12" s="39">
        <v>0</v>
      </c>
    </row>
    <row r="13" spans="1:27" ht="15">
      <c r="A13" s="45">
        <v>11</v>
      </c>
      <c r="B13" s="45" t="s">
        <v>153</v>
      </c>
      <c r="C13" s="45" t="s">
        <v>29</v>
      </c>
      <c r="D13" s="45" t="s">
        <v>37</v>
      </c>
      <c r="E13" s="45" t="s">
        <v>37</v>
      </c>
      <c r="F13" s="45" t="s">
        <v>21</v>
      </c>
      <c r="G13" s="45" t="s">
        <v>266</v>
      </c>
      <c r="H13" s="45"/>
      <c r="I13" s="45"/>
      <c r="J13" s="45"/>
      <c r="K13" s="45"/>
      <c r="L13" s="45">
        <f t="shared" si="0"/>
        <v>0</v>
      </c>
      <c r="M13" s="45">
        <f t="shared" si="1"/>
        <v>0</v>
      </c>
      <c r="N13" s="45" t="s">
        <v>237</v>
      </c>
      <c r="O13" s="45">
        <v>824.04</v>
      </c>
      <c r="P13" s="45">
        <v>484.44</v>
      </c>
      <c r="Q13" s="45"/>
      <c r="R13" s="45"/>
      <c r="S13" s="45"/>
      <c r="T13" s="45">
        <f t="shared" si="2"/>
        <v>339.59999999999997</v>
      </c>
      <c r="U13" s="45"/>
      <c r="V13" s="45">
        <v>237.72</v>
      </c>
      <c r="W13" s="16" t="s">
        <v>267</v>
      </c>
      <c r="X13" s="16" t="s">
        <v>268</v>
      </c>
      <c r="Y13" s="32"/>
      <c r="Z13" s="45" t="s">
        <v>266</v>
      </c>
      <c r="AA13" s="39">
        <v>0</v>
      </c>
    </row>
    <row r="14" spans="1:27" s="34" customFormat="1" ht="15">
      <c r="A14" s="47">
        <v>12</v>
      </c>
      <c r="B14" s="47" t="s">
        <v>269</v>
      </c>
      <c r="C14" s="47" t="s">
        <v>38</v>
      </c>
      <c r="D14" s="47" t="s">
        <v>40</v>
      </c>
      <c r="E14" s="47" t="s">
        <v>41</v>
      </c>
      <c r="F14" s="47" t="s">
        <v>39</v>
      </c>
      <c r="G14" s="47" t="s">
        <v>243</v>
      </c>
      <c r="H14" s="47"/>
      <c r="I14" s="47"/>
      <c r="J14" s="47"/>
      <c r="K14" s="47"/>
      <c r="L14" s="47">
        <f t="shared" si="0"/>
        <v>0</v>
      </c>
      <c r="M14" s="47">
        <f t="shared" si="1"/>
        <v>0</v>
      </c>
      <c r="N14" s="47" t="s">
        <v>237</v>
      </c>
      <c r="O14" s="47">
        <v>2995.69</v>
      </c>
      <c r="P14" s="47">
        <v>1709.29</v>
      </c>
      <c r="Q14" s="47"/>
      <c r="R14" s="47"/>
      <c r="S14" s="47"/>
      <c r="T14" s="47">
        <f t="shared" si="2"/>
        <v>1286.4</v>
      </c>
      <c r="U14" s="47"/>
      <c r="V14" s="45">
        <v>900.48</v>
      </c>
      <c r="W14" s="57" t="s">
        <v>270</v>
      </c>
      <c r="X14" s="57" t="s">
        <v>271</v>
      </c>
      <c r="Y14" s="61"/>
      <c r="Z14" s="47" t="s">
        <v>243</v>
      </c>
      <c r="AA14" s="62">
        <v>0</v>
      </c>
    </row>
    <row r="15" spans="1:27" s="33" customFormat="1" ht="15">
      <c r="A15" s="46">
        <v>13</v>
      </c>
      <c r="B15" s="46" t="s">
        <v>269</v>
      </c>
      <c r="C15" s="46" t="s">
        <v>42</v>
      </c>
      <c r="D15" s="46" t="s">
        <v>43</v>
      </c>
      <c r="E15" s="46" t="s">
        <v>43</v>
      </c>
      <c r="F15" s="46" t="s">
        <v>30</v>
      </c>
      <c r="G15" s="46" t="s">
        <v>243</v>
      </c>
      <c r="H15" s="46"/>
      <c r="I15" s="46"/>
      <c r="J15" s="46"/>
      <c r="K15" s="46"/>
      <c r="L15" s="46">
        <f t="shared" si="0"/>
        <v>0</v>
      </c>
      <c r="M15" s="46">
        <f t="shared" si="1"/>
        <v>0</v>
      </c>
      <c r="N15" s="46" t="s">
        <v>237</v>
      </c>
      <c r="O15" s="46">
        <v>1856.3</v>
      </c>
      <c r="P15" s="46">
        <v>796.94</v>
      </c>
      <c r="Q15" s="46"/>
      <c r="R15" s="46"/>
      <c r="S15" s="46"/>
      <c r="T15" s="46">
        <f t="shared" si="2"/>
        <v>1059.36</v>
      </c>
      <c r="U15" s="46"/>
      <c r="V15" s="45">
        <v>1059.36</v>
      </c>
      <c r="W15" s="56" t="s">
        <v>272</v>
      </c>
      <c r="X15" s="56" t="s">
        <v>273</v>
      </c>
      <c r="Y15" s="59"/>
      <c r="Z15" s="46" t="s">
        <v>243</v>
      </c>
      <c r="AA15" s="60">
        <v>0</v>
      </c>
    </row>
    <row r="16" spans="1:27" ht="15">
      <c r="A16" s="45">
        <v>14</v>
      </c>
      <c r="B16" s="45" t="s">
        <v>269</v>
      </c>
      <c r="C16" s="45" t="s">
        <v>44</v>
      </c>
      <c r="D16" s="45" t="s">
        <v>45</v>
      </c>
      <c r="E16" s="45" t="s">
        <v>46</v>
      </c>
      <c r="F16" s="45" t="s">
        <v>21</v>
      </c>
      <c r="G16" s="45" t="s">
        <v>274</v>
      </c>
      <c r="H16" s="45"/>
      <c r="I16" s="45"/>
      <c r="J16" s="45"/>
      <c r="K16" s="45"/>
      <c r="L16" s="45">
        <f t="shared" si="0"/>
        <v>0</v>
      </c>
      <c r="M16" s="45">
        <f t="shared" si="1"/>
        <v>0</v>
      </c>
      <c r="N16" s="45" t="s">
        <v>237</v>
      </c>
      <c r="O16" s="45">
        <v>2975.5</v>
      </c>
      <c r="P16" s="45">
        <v>1661.49</v>
      </c>
      <c r="Q16" s="45"/>
      <c r="R16" s="45"/>
      <c r="S16" s="45"/>
      <c r="T16" s="45">
        <f t="shared" si="2"/>
        <v>1314.01</v>
      </c>
      <c r="U16" s="45"/>
      <c r="V16" s="45">
        <v>919.81</v>
      </c>
      <c r="W16" s="16" t="s">
        <v>275</v>
      </c>
      <c r="X16" s="16" t="s">
        <v>276</v>
      </c>
      <c r="Y16" s="32" t="s">
        <v>277</v>
      </c>
      <c r="Z16" s="45" t="s">
        <v>274</v>
      </c>
      <c r="AA16" s="39">
        <v>1</v>
      </c>
    </row>
    <row r="17" spans="1:27" ht="15">
      <c r="A17" s="45">
        <v>15</v>
      </c>
      <c r="B17" s="45" t="s">
        <v>278</v>
      </c>
      <c r="C17" s="45" t="s">
        <v>47</v>
      </c>
      <c r="D17" s="45" t="s">
        <v>48</v>
      </c>
      <c r="E17" s="45" t="s">
        <v>48</v>
      </c>
      <c r="F17" s="45" t="s">
        <v>21</v>
      </c>
      <c r="G17" s="45" t="s">
        <v>279</v>
      </c>
      <c r="H17" s="45"/>
      <c r="I17" s="45"/>
      <c r="J17" s="45"/>
      <c r="K17" s="45"/>
      <c r="L17" s="45">
        <f t="shared" si="0"/>
        <v>0</v>
      </c>
      <c r="M17" s="45">
        <f t="shared" si="1"/>
        <v>0</v>
      </c>
      <c r="N17" s="45" t="s">
        <v>237</v>
      </c>
      <c r="O17" s="45">
        <v>4461.3</v>
      </c>
      <c r="P17" s="45">
        <v>585.85</v>
      </c>
      <c r="Q17" s="45"/>
      <c r="R17" s="45"/>
      <c r="S17" s="45"/>
      <c r="T17" s="45">
        <f t="shared" si="2"/>
        <v>3875.4500000000003</v>
      </c>
      <c r="U17" s="45"/>
      <c r="V17" s="45">
        <v>2712.82</v>
      </c>
      <c r="W17" s="16" t="s">
        <v>280</v>
      </c>
      <c r="X17" s="16" t="s">
        <v>281</v>
      </c>
      <c r="Y17" s="32"/>
      <c r="Z17" s="45" t="s">
        <v>279</v>
      </c>
      <c r="AA17" s="39">
        <v>1</v>
      </c>
    </row>
    <row r="18" spans="1:27" ht="15">
      <c r="A18" s="45">
        <v>16</v>
      </c>
      <c r="B18" s="45" t="s">
        <v>278</v>
      </c>
      <c r="C18" s="45" t="s">
        <v>47</v>
      </c>
      <c r="D18" s="45" t="s">
        <v>49</v>
      </c>
      <c r="E18" s="45" t="s">
        <v>49</v>
      </c>
      <c r="F18" s="45" t="s">
        <v>21</v>
      </c>
      <c r="G18" s="45" t="s">
        <v>282</v>
      </c>
      <c r="H18" s="45"/>
      <c r="I18" s="45"/>
      <c r="J18" s="45"/>
      <c r="K18" s="45"/>
      <c r="L18" s="45">
        <f t="shared" si="0"/>
        <v>0</v>
      </c>
      <c r="M18" s="45">
        <f t="shared" si="1"/>
        <v>0</v>
      </c>
      <c r="N18" s="45" t="s">
        <v>237</v>
      </c>
      <c r="O18" s="45">
        <v>5443.8</v>
      </c>
      <c r="P18" s="45">
        <v>4421.43</v>
      </c>
      <c r="Q18" s="45"/>
      <c r="R18" s="45"/>
      <c r="S18" s="45"/>
      <c r="T18" s="45">
        <f t="shared" si="2"/>
        <v>1022.3699999999999</v>
      </c>
      <c r="U18" s="45"/>
      <c r="V18" s="45">
        <v>715.66</v>
      </c>
      <c r="W18" s="16" t="s">
        <v>260</v>
      </c>
      <c r="X18" s="16" t="s">
        <v>261</v>
      </c>
      <c r="Y18" s="32"/>
      <c r="Z18" s="45" t="s">
        <v>282</v>
      </c>
      <c r="AA18" s="39">
        <v>1</v>
      </c>
    </row>
    <row r="19" spans="1:27" ht="15">
      <c r="A19" s="45">
        <v>17</v>
      </c>
      <c r="B19" s="45" t="s">
        <v>278</v>
      </c>
      <c r="C19" s="45" t="s">
        <v>47</v>
      </c>
      <c r="D19" s="45" t="s">
        <v>50</v>
      </c>
      <c r="E19" s="45" t="s">
        <v>50</v>
      </c>
      <c r="F19" s="45" t="s">
        <v>21</v>
      </c>
      <c r="G19" s="45" t="s">
        <v>253</v>
      </c>
      <c r="H19" s="45"/>
      <c r="I19" s="45"/>
      <c r="J19" s="45"/>
      <c r="K19" s="45"/>
      <c r="L19" s="45">
        <f t="shared" si="0"/>
        <v>0</v>
      </c>
      <c r="M19" s="45">
        <f t="shared" si="1"/>
        <v>0</v>
      </c>
      <c r="N19" s="45" t="s">
        <v>237</v>
      </c>
      <c r="O19" s="45">
        <v>969.32</v>
      </c>
      <c r="P19" s="45">
        <v>506.95</v>
      </c>
      <c r="Q19" s="45"/>
      <c r="R19" s="45"/>
      <c r="S19" s="45"/>
      <c r="T19" s="45">
        <f t="shared" si="2"/>
        <v>462.37000000000006</v>
      </c>
      <c r="U19" s="45"/>
      <c r="V19" s="45">
        <v>323.66</v>
      </c>
      <c r="W19" s="16" t="s">
        <v>283</v>
      </c>
      <c r="X19" s="16" t="s">
        <v>284</v>
      </c>
      <c r="Y19" s="32" t="s">
        <v>285</v>
      </c>
      <c r="Z19" s="45" t="s">
        <v>253</v>
      </c>
      <c r="AA19" s="39">
        <v>1</v>
      </c>
    </row>
    <row r="20" spans="1:27" ht="15">
      <c r="A20" s="45">
        <v>18</v>
      </c>
      <c r="B20" s="45" t="s">
        <v>278</v>
      </c>
      <c r="C20" s="45" t="s">
        <v>47</v>
      </c>
      <c r="D20" s="45" t="s">
        <v>51</v>
      </c>
      <c r="E20" s="45" t="s">
        <v>52</v>
      </c>
      <c r="F20" s="45" t="s">
        <v>21</v>
      </c>
      <c r="G20" s="45" t="s">
        <v>255</v>
      </c>
      <c r="H20" s="45"/>
      <c r="I20" s="45"/>
      <c r="J20" s="45"/>
      <c r="K20" s="45"/>
      <c r="L20" s="45">
        <f t="shared" si="0"/>
        <v>0</v>
      </c>
      <c r="M20" s="45">
        <f t="shared" si="1"/>
        <v>0</v>
      </c>
      <c r="N20" s="45" t="s">
        <v>237</v>
      </c>
      <c r="O20" s="45">
        <v>4349.92</v>
      </c>
      <c r="P20" s="45">
        <v>1046.7</v>
      </c>
      <c r="Q20" s="45"/>
      <c r="R20" s="45"/>
      <c r="S20" s="45"/>
      <c r="T20" s="45">
        <f t="shared" si="2"/>
        <v>3303.2200000000003</v>
      </c>
      <c r="U20" s="45"/>
      <c r="V20" s="45">
        <v>2312.25</v>
      </c>
      <c r="W20" s="16" t="s">
        <v>286</v>
      </c>
      <c r="X20" s="16" t="s">
        <v>247</v>
      </c>
      <c r="Y20" s="32"/>
      <c r="Z20" s="45" t="s">
        <v>255</v>
      </c>
      <c r="AA20" s="39">
        <v>0</v>
      </c>
    </row>
    <row r="21" spans="1:27" ht="15">
      <c r="A21" s="45">
        <v>19</v>
      </c>
      <c r="B21" s="45" t="s">
        <v>278</v>
      </c>
      <c r="C21" s="45" t="s">
        <v>47</v>
      </c>
      <c r="D21" s="45" t="s">
        <v>53</v>
      </c>
      <c r="E21" s="45" t="s">
        <v>54</v>
      </c>
      <c r="F21" s="45" t="s">
        <v>21</v>
      </c>
      <c r="G21" s="45" t="s">
        <v>287</v>
      </c>
      <c r="H21" s="45"/>
      <c r="I21" s="45"/>
      <c r="J21" s="45"/>
      <c r="K21" s="45"/>
      <c r="L21" s="45">
        <f t="shared" si="0"/>
        <v>0</v>
      </c>
      <c r="M21" s="45">
        <f t="shared" si="1"/>
        <v>0</v>
      </c>
      <c r="N21" s="45" t="s">
        <v>288</v>
      </c>
      <c r="O21" s="45">
        <v>25118.48</v>
      </c>
      <c r="P21" s="45">
        <v>19321.35</v>
      </c>
      <c r="Q21" s="45"/>
      <c r="R21" s="45"/>
      <c r="S21" s="45"/>
      <c r="T21" s="45">
        <f t="shared" si="2"/>
        <v>5797.130000000001</v>
      </c>
      <c r="U21" s="45"/>
      <c r="V21" s="45">
        <v>4057.99</v>
      </c>
      <c r="W21" s="16" t="s">
        <v>289</v>
      </c>
      <c r="X21" s="16" t="s">
        <v>290</v>
      </c>
      <c r="Y21" s="32" t="s">
        <v>291</v>
      </c>
      <c r="Z21" s="45" t="s">
        <v>287</v>
      </c>
      <c r="AA21" s="39">
        <v>0</v>
      </c>
    </row>
    <row r="22" spans="1:27" ht="15">
      <c r="A22" s="45">
        <v>20</v>
      </c>
      <c r="B22" s="45" t="s">
        <v>278</v>
      </c>
      <c r="C22" s="48" t="s">
        <v>55</v>
      </c>
      <c r="D22" s="48" t="s">
        <v>56</v>
      </c>
      <c r="E22" s="48" t="s">
        <v>56</v>
      </c>
      <c r="F22" s="48" t="s">
        <v>21</v>
      </c>
      <c r="G22" s="48" t="s">
        <v>279</v>
      </c>
      <c r="H22" s="45"/>
      <c r="I22" s="45"/>
      <c r="J22" s="45"/>
      <c r="K22" s="45"/>
      <c r="L22" s="45">
        <f t="shared" si="0"/>
        <v>0</v>
      </c>
      <c r="M22" s="45">
        <f t="shared" si="1"/>
        <v>0</v>
      </c>
      <c r="N22" s="45" t="s">
        <v>237</v>
      </c>
      <c r="O22" s="45">
        <v>11907.2</v>
      </c>
      <c r="P22" s="45">
        <v>6889.66</v>
      </c>
      <c r="Q22" s="45"/>
      <c r="R22" s="45"/>
      <c r="S22" s="45"/>
      <c r="T22" s="45">
        <f t="shared" si="2"/>
        <v>5017.540000000001</v>
      </c>
      <c r="U22" s="45"/>
      <c r="V22" s="45">
        <v>3512.28</v>
      </c>
      <c r="W22" s="16" t="s">
        <v>292</v>
      </c>
      <c r="X22" s="16" t="s">
        <v>261</v>
      </c>
      <c r="Y22" s="32"/>
      <c r="Z22" s="48" t="s">
        <v>279</v>
      </c>
      <c r="AA22" s="39">
        <v>1</v>
      </c>
    </row>
    <row r="23" spans="1:27" s="35" customFormat="1" ht="15">
      <c r="A23" s="49">
        <v>21</v>
      </c>
      <c r="B23" s="49" t="s">
        <v>293</v>
      </c>
      <c r="C23" s="49" t="s">
        <v>57</v>
      </c>
      <c r="D23" s="49" t="s">
        <v>59</v>
      </c>
      <c r="E23" s="49" t="s">
        <v>59</v>
      </c>
      <c r="F23" s="49" t="s">
        <v>58</v>
      </c>
      <c r="G23" s="49" t="s">
        <v>294</v>
      </c>
      <c r="H23" s="49"/>
      <c r="I23" s="49"/>
      <c r="J23" s="49"/>
      <c r="K23" s="49"/>
      <c r="L23" s="49">
        <f t="shared" si="0"/>
        <v>0</v>
      </c>
      <c r="M23" s="49">
        <f t="shared" si="1"/>
        <v>0</v>
      </c>
      <c r="N23" s="49" t="s">
        <v>288</v>
      </c>
      <c r="O23" s="49">
        <v>53486.4</v>
      </c>
      <c r="P23" s="49">
        <v>35735.76</v>
      </c>
      <c r="Q23" s="49"/>
      <c r="R23" s="49"/>
      <c r="S23" s="49"/>
      <c r="T23" s="49">
        <f t="shared" si="2"/>
        <v>17750.64</v>
      </c>
      <c r="U23" s="49"/>
      <c r="V23" s="45">
        <v>3500.26</v>
      </c>
      <c r="W23" s="58" t="s">
        <v>295</v>
      </c>
      <c r="X23" s="58" t="s">
        <v>296</v>
      </c>
      <c r="Y23" s="63" t="s">
        <v>297</v>
      </c>
      <c r="Z23" s="49" t="s">
        <v>294</v>
      </c>
      <c r="AA23" s="64">
        <v>1</v>
      </c>
    </row>
    <row r="24" spans="1:27" ht="15">
      <c r="A24" s="45">
        <v>22</v>
      </c>
      <c r="B24" s="48" t="s">
        <v>293</v>
      </c>
      <c r="C24" s="48" t="s">
        <v>60</v>
      </c>
      <c r="D24" s="48" t="s">
        <v>61</v>
      </c>
      <c r="E24" s="48" t="s">
        <v>61</v>
      </c>
      <c r="F24" s="48" t="s">
        <v>21</v>
      </c>
      <c r="G24" s="48" t="s">
        <v>298</v>
      </c>
      <c r="H24" s="45"/>
      <c r="I24" s="45"/>
      <c r="J24" s="45"/>
      <c r="K24" s="45"/>
      <c r="L24" s="45">
        <f t="shared" si="0"/>
        <v>0</v>
      </c>
      <c r="M24" s="45">
        <f t="shared" si="1"/>
        <v>0</v>
      </c>
      <c r="N24" s="45" t="s">
        <v>288</v>
      </c>
      <c r="O24" s="45">
        <v>21241.75</v>
      </c>
      <c r="P24" s="45">
        <v>4714.06</v>
      </c>
      <c r="Q24" s="45">
        <v>3268.76</v>
      </c>
      <c r="R24" s="45">
        <v>5537.01</v>
      </c>
      <c r="S24" s="45"/>
      <c r="T24" s="45">
        <f t="shared" si="2"/>
        <v>7721.919999999998</v>
      </c>
      <c r="U24" s="45"/>
      <c r="V24" s="45">
        <v>5405.34</v>
      </c>
      <c r="W24" s="16" t="s">
        <v>299</v>
      </c>
      <c r="X24" s="16" t="s">
        <v>300</v>
      </c>
      <c r="Y24" s="32"/>
      <c r="Z24" s="48" t="s">
        <v>298</v>
      </c>
      <c r="AA24" s="39">
        <v>1</v>
      </c>
    </row>
    <row r="25" spans="1:27" ht="15">
      <c r="A25" s="45">
        <v>23</v>
      </c>
      <c r="B25" s="48" t="s">
        <v>293</v>
      </c>
      <c r="C25" s="48" t="s">
        <v>62</v>
      </c>
      <c r="D25" s="48" t="s">
        <v>63</v>
      </c>
      <c r="E25" s="48" t="s">
        <v>63</v>
      </c>
      <c r="F25" s="48" t="s">
        <v>21</v>
      </c>
      <c r="G25" s="48" t="s">
        <v>301</v>
      </c>
      <c r="H25" s="45"/>
      <c r="I25" s="45"/>
      <c r="J25" s="45"/>
      <c r="K25" s="45"/>
      <c r="L25" s="45">
        <f t="shared" si="0"/>
        <v>0</v>
      </c>
      <c r="M25" s="45">
        <f t="shared" si="1"/>
        <v>0</v>
      </c>
      <c r="N25" s="45" t="s">
        <v>237</v>
      </c>
      <c r="O25" s="45">
        <v>4818.7</v>
      </c>
      <c r="P25" s="45">
        <v>1913.98</v>
      </c>
      <c r="Q25" s="45"/>
      <c r="R25" s="45"/>
      <c r="S25" s="45"/>
      <c r="T25" s="45">
        <f t="shared" si="2"/>
        <v>2904.72</v>
      </c>
      <c r="U25" s="45"/>
      <c r="V25" s="45">
        <v>2033.3</v>
      </c>
      <c r="W25" s="16" t="s">
        <v>260</v>
      </c>
      <c r="X25" s="16" t="s">
        <v>261</v>
      </c>
      <c r="Y25" s="32"/>
      <c r="Z25" s="48" t="s">
        <v>301</v>
      </c>
      <c r="AA25" s="39">
        <v>1</v>
      </c>
    </row>
    <row r="26" spans="1:27" ht="15">
      <c r="A26" s="45">
        <v>24</v>
      </c>
      <c r="B26" s="48" t="s">
        <v>293</v>
      </c>
      <c r="C26" s="48" t="s">
        <v>64</v>
      </c>
      <c r="D26" s="48" t="s">
        <v>65</v>
      </c>
      <c r="E26" s="48" t="s">
        <v>65</v>
      </c>
      <c r="F26" s="48" t="s">
        <v>21</v>
      </c>
      <c r="G26" s="48" t="s">
        <v>279</v>
      </c>
      <c r="H26" s="45"/>
      <c r="I26" s="45"/>
      <c r="J26" s="45"/>
      <c r="K26" s="45"/>
      <c r="L26" s="45">
        <f t="shared" si="0"/>
        <v>0</v>
      </c>
      <c r="M26" s="45">
        <f t="shared" si="1"/>
        <v>0</v>
      </c>
      <c r="N26" s="45" t="s">
        <v>237</v>
      </c>
      <c r="O26" s="45">
        <v>2066.4</v>
      </c>
      <c r="P26" s="45">
        <v>345.8</v>
      </c>
      <c r="Q26" s="45"/>
      <c r="R26" s="45"/>
      <c r="S26" s="45"/>
      <c r="T26" s="45">
        <f t="shared" si="2"/>
        <v>1720.6000000000001</v>
      </c>
      <c r="U26" s="45"/>
      <c r="V26" s="45">
        <v>1204.42</v>
      </c>
      <c r="W26" s="16" t="s">
        <v>302</v>
      </c>
      <c r="X26" s="16" t="s">
        <v>261</v>
      </c>
      <c r="Y26" s="32"/>
      <c r="Z26" s="48" t="s">
        <v>279</v>
      </c>
      <c r="AA26" s="39">
        <v>1</v>
      </c>
    </row>
    <row r="27" spans="1:27" ht="15">
      <c r="A27" s="45">
        <v>25</v>
      </c>
      <c r="B27" s="48" t="s">
        <v>293</v>
      </c>
      <c r="C27" s="48" t="s">
        <v>64</v>
      </c>
      <c r="D27" s="48" t="s">
        <v>66</v>
      </c>
      <c r="E27" s="48" t="s">
        <v>66</v>
      </c>
      <c r="F27" s="48" t="s">
        <v>21</v>
      </c>
      <c r="G27" s="48" t="s">
        <v>301</v>
      </c>
      <c r="H27" s="45"/>
      <c r="I27" s="45"/>
      <c r="J27" s="45"/>
      <c r="K27" s="45"/>
      <c r="L27" s="45">
        <f t="shared" si="0"/>
        <v>0</v>
      </c>
      <c r="M27" s="45">
        <f t="shared" si="1"/>
        <v>0</v>
      </c>
      <c r="N27" s="45" t="s">
        <v>237</v>
      </c>
      <c r="O27" s="45">
        <v>8671.81</v>
      </c>
      <c r="P27" s="45">
        <v>7869.94</v>
      </c>
      <c r="Q27" s="45"/>
      <c r="R27" s="45"/>
      <c r="S27" s="45"/>
      <c r="T27" s="45">
        <f t="shared" si="2"/>
        <v>801.8699999999999</v>
      </c>
      <c r="U27" s="45"/>
      <c r="V27" s="45">
        <v>561.31</v>
      </c>
      <c r="W27" s="16" t="s">
        <v>303</v>
      </c>
      <c r="X27" s="16" t="s">
        <v>261</v>
      </c>
      <c r="Y27" s="32" t="s">
        <v>304</v>
      </c>
      <c r="Z27" s="48" t="s">
        <v>301</v>
      </c>
      <c r="AA27" s="39">
        <v>1</v>
      </c>
    </row>
    <row r="28" spans="1:27" ht="15">
      <c r="A28" s="45">
        <v>26</v>
      </c>
      <c r="B28" s="48" t="s">
        <v>293</v>
      </c>
      <c r="C28" s="48" t="s">
        <v>67</v>
      </c>
      <c r="D28" s="48" t="s">
        <v>68</v>
      </c>
      <c r="E28" s="48" t="s">
        <v>68</v>
      </c>
      <c r="F28" s="48" t="s">
        <v>21</v>
      </c>
      <c r="G28" s="48" t="s">
        <v>305</v>
      </c>
      <c r="H28" s="45"/>
      <c r="I28" s="45"/>
      <c r="J28" s="45"/>
      <c r="K28" s="45"/>
      <c r="L28" s="45">
        <f t="shared" si="0"/>
        <v>0</v>
      </c>
      <c r="M28" s="45">
        <f t="shared" si="1"/>
        <v>0</v>
      </c>
      <c r="N28" s="45" t="s">
        <v>237</v>
      </c>
      <c r="O28" s="45">
        <v>7537.5</v>
      </c>
      <c r="P28" s="45">
        <v>2333.4</v>
      </c>
      <c r="Q28" s="45"/>
      <c r="R28" s="45"/>
      <c r="S28" s="45"/>
      <c r="T28" s="45">
        <f t="shared" si="2"/>
        <v>5204.1</v>
      </c>
      <c r="U28" s="45"/>
      <c r="V28" s="45">
        <v>3642.87</v>
      </c>
      <c r="W28" s="16" t="s">
        <v>306</v>
      </c>
      <c r="X28" s="16" t="s">
        <v>307</v>
      </c>
      <c r="Y28" s="32"/>
      <c r="Z28" s="48" t="s">
        <v>305</v>
      </c>
      <c r="AA28" s="39">
        <v>0</v>
      </c>
    </row>
    <row r="29" spans="1:27" ht="15">
      <c r="A29" s="45">
        <v>27</v>
      </c>
      <c r="B29" s="48" t="s">
        <v>293</v>
      </c>
      <c r="C29" s="48" t="s">
        <v>67</v>
      </c>
      <c r="D29" s="48" t="s">
        <v>69</v>
      </c>
      <c r="E29" s="48" t="s">
        <v>69</v>
      </c>
      <c r="F29" s="48" t="s">
        <v>21</v>
      </c>
      <c r="G29" s="48" t="s">
        <v>243</v>
      </c>
      <c r="H29" s="45"/>
      <c r="I29" s="45"/>
      <c r="J29" s="45"/>
      <c r="K29" s="45"/>
      <c r="L29" s="45">
        <f t="shared" si="0"/>
        <v>0</v>
      </c>
      <c r="M29" s="45">
        <f t="shared" si="1"/>
        <v>0</v>
      </c>
      <c r="N29" s="45" t="s">
        <v>237</v>
      </c>
      <c r="O29" s="45">
        <v>3048.96</v>
      </c>
      <c r="P29" s="45">
        <v>1820.66</v>
      </c>
      <c r="Q29" s="45"/>
      <c r="R29" s="45"/>
      <c r="S29" s="45"/>
      <c r="T29" s="45">
        <f t="shared" si="2"/>
        <v>1228.3</v>
      </c>
      <c r="U29" s="45"/>
      <c r="V29" s="45">
        <v>859.81</v>
      </c>
      <c r="W29" s="16" t="s">
        <v>308</v>
      </c>
      <c r="X29" s="16" t="s">
        <v>309</v>
      </c>
      <c r="Y29" s="32"/>
      <c r="Z29" s="48" t="s">
        <v>243</v>
      </c>
      <c r="AA29" s="39">
        <v>0</v>
      </c>
    </row>
    <row r="30" spans="1:27" ht="15">
      <c r="A30" s="45">
        <v>28</v>
      </c>
      <c r="B30" s="48" t="s">
        <v>293</v>
      </c>
      <c r="C30" s="48" t="s">
        <v>67</v>
      </c>
      <c r="D30" s="48" t="s">
        <v>70</v>
      </c>
      <c r="E30" s="48" t="s">
        <v>70</v>
      </c>
      <c r="F30" s="48" t="s">
        <v>21</v>
      </c>
      <c r="G30" s="48" t="s">
        <v>310</v>
      </c>
      <c r="H30" s="45"/>
      <c r="I30" s="45"/>
      <c r="J30" s="45"/>
      <c r="K30" s="45"/>
      <c r="L30" s="45">
        <f t="shared" si="0"/>
        <v>0</v>
      </c>
      <c r="M30" s="45">
        <f t="shared" si="1"/>
        <v>0</v>
      </c>
      <c r="N30" s="45" t="s">
        <v>237</v>
      </c>
      <c r="O30" s="45">
        <v>779.67</v>
      </c>
      <c r="P30" s="45">
        <v>467.8</v>
      </c>
      <c r="Q30" s="45"/>
      <c r="R30" s="45"/>
      <c r="S30" s="45"/>
      <c r="T30" s="45">
        <f t="shared" si="2"/>
        <v>311.86999999999995</v>
      </c>
      <c r="U30" s="45"/>
      <c r="V30" s="45">
        <v>218.31</v>
      </c>
      <c r="W30" s="16" t="s">
        <v>311</v>
      </c>
      <c r="X30" s="16" t="s">
        <v>311</v>
      </c>
      <c r="Y30" s="32" t="s">
        <v>312</v>
      </c>
      <c r="Z30" s="48" t="s">
        <v>310</v>
      </c>
      <c r="AA30" s="39">
        <v>0</v>
      </c>
    </row>
    <row r="31" spans="1:27" ht="15">
      <c r="A31" s="45">
        <v>29</v>
      </c>
      <c r="B31" s="48" t="s">
        <v>293</v>
      </c>
      <c r="C31" s="48" t="s">
        <v>71</v>
      </c>
      <c r="D31" s="48" t="s">
        <v>72</v>
      </c>
      <c r="E31" s="48" t="s">
        <v>73</v>
      </c>
      <c r="F31" s="48" t="s">
        <v>21</v>
      </c>
      <c r="G31" s="48" t="s">
        <v>313</v>
      </c>
      <c r="H31" s="45"/>
      <c r="I31" s="45"/>
      <c r="J31" s="45"/>
      <c r="K31" s="45"/>
      <c r="L31" s="45">
        <f t="shared" si="0"/>
        <v>0</v>
      </c>
      <c r="M31" s="45">
        <f t="shared" si="1"/>
        <v>0</v>
      </c>
      <c r="N31" s="45" t="s">
        <v>237</v>
      </c>
      <c r="O31" s="45">
        <v>4083.4</v>
      </c>
      <c r="P31" s="45">
        <v>1780</v>
      </c>
      <c r="Q31" s="45"/>
      <c r="R31" s="45"/>
      <c r="S31" s="45"/>
      <c r="T31" s="45">
        <f t="shared" si="2"/>
        <v>2303.4</v>
      </c>
      <c r="U31" s="45"/>
      <c r="V31" s="45">
        <v>1612.38</v>
      </c>
      <c r="W31" s="16" t="s">
        <v>314</v>
      </c>
      <c r="X31" s="16" t="s">
        <v>315</v>
      </c>
      <c r="Y31" s="32"/>
      <c r="Z31" s="48" t="s">
        <v>313</v>
      </c>
      <c r="AA31" s="39">
        <v>1</v>
      </c>
    </row>
    <row r="32" spans="1:27" ht="15">
      <c r="A32" s="45">
        <v>30</v>
      </c>
      <c r="B32" s="48" t="s">
        <v>293</v>
      </c>
      <c r="C32" s="48" t="s">
        <v>71</v>
      </c>
      <c r="D32" s="48" t="s">
        <v>74</v>
      </c>
      <c r="E32" s="48" t="s">
        <v>74</v>
      </c>
      <c r="F32" s="48" t="s">
        <v>21</v>
      </c>
      <c r="G32" s="48" t="s">
        <v>243</v>
      </c>
      <c r="H32" s="45"/>
      <c r="I32" s="45"/>
      <c r="J32" s="45"/>
      <c r="K32" s="45"/>
      <c r="L32" s="45">
        <f t="shared" si="0"/>
        <v>0</v>
      </c>
      <c r="M32" s="45">
        <f t="shared" si="1"/>
        <v>0</v>
      </c>
      <c r="N32" s="45" t="s">
        <v>237</v>
      </c>
      <c r="O32" s="45">
        <v>5262.35</v>
      </c>
      <c r="P32" s="45">
        <v>1200</v>
      </c>
      <c r="Q32" s="45"/>
      <c r="R32" s="45"/>
      <c r="S32" s="45"/>
      <c r="T32" s="45">
        <f t="shared" si="2"/>
        <v>4062.3500000000004</v>
      </c>
      <c r="U32" s="45"/>
      <c r="V32" s="45">
        <v>2843.65</v>
      </c>
      <c r="W32" s="16" t="s">
        <v>316</v>
      </c>
      <c r="X32" s="16" t="s">
        <v>295</v>
      </c>
      <c r="Y32" s="32"/>
      <c r="Z32" s="48" t="s">
        <v>243</v>
      </c>
      <c r="AA32" s="39">
        <v>0</v>
      </c>
    </row>
    <row r="33" spans="1:27" ht="15">
      <c r="A33" s="45">
        <v>31</v>
      </c>
      <c r="B33" s="48" t="s">
        <v>293</v>
      </c>
      <c r="C33" s="48" t="s">
        <v>64</v>
      </c>
      <c r="D33" s="48" t="s">
        <v>75</v>
      </c>
      <c r="E33" s="48" t="s">
        <v>75</v>
      </c>
      <c r="F33" s="48" t="s">
        <v>21</v>
      </c>
      <c r="G33" s="48" t="s">
        <v>243</v>
      </c>
      <c r="H33" s="45"/>
      <c r="I33" s="45"/>
      <c r="J33" s="45"/>
      <c r="K33" s="45"/>
      <c r="L33" s="45">
        <f t="shared" si="0"/>
        <v>0</v>
      </c>
      <c r="M33" s="45">
        <f t="shared" si="1"/>
        <v>0</v>
      </c>
      <c r="N33" s="45" t="s">
        <v>237</v>
      </c>
      <c r="O33" s="45">
        <v>1080.25</v>
      </c>
      <c r="P33" s="45">
        <v>400</v>
      </c>
      <c r="Q33" s="45"/>
      <c r="R33" s="45"/>
      <c r="S33" s="45"/>
      <c r="T33" s="45">
        <f t="shared" si="2"/>
        <v>680.25</v>
      </c>
      <c r="U33" s="45"/>
      <c r="V33" s="45">
        <v>476.18</v>
      </c>
      <c r="W33" s="16" t="s">
        <v>317</v>
      </c>
      <c r="X33" s="16" t="s">
        <v>318</v>
      </c>
      <c r="Y33" s="32"/>
      <c r="Z33" s="48" t="s">
        <v>243</v>
      </c>
      <c r="AA33" s="39">
        <v>0</v>
      </c>
    </row>
    <row r="34" spans="1:27" ht="15">
      <c r="A34" s="45">
        <v>32</v>
      </c>
      <c r="B34" s="48" t="s">
        <v>293</v>
      </c>
      <c r="C34" s="48" t="s">
        <v>57</v>
      </c>
      <c r="D34" s="48" t="s">
        <v>76</v>
      </c>
      <c r="E34" s="48" t="s">
        <v>76</v>
      </c>
      <c r="F34" s="48" t="s">
        <v>21</v>
      </c>
      <c r="G34" s="48" t="s">
        <v>279</v>
      </c>
      <c r="H34" s="45"/>
      <c r="I34" s="45"/>
      <c r="J34" s="45"/>
      <c r="K34" s="45"/>
      <c r="L34" s="45">
        <f t="shared" si="0"/>
        <v>0</v>
      </c>
      <c r="M34" s="45">
        <f t="shared" si="1"/>
        <v>0</v>
      </c>
      <c r="N34" s="45" t="s">
        <v>237</v>
      </c>
      <c r="O34" s="45">
        <v>13321</v>
      </c>
      <c r="P34" s="45">
        <v>12921.01</v>
      </c>
      <c r="Q34" s="45"/>
      <c r="R34" s="45"/>
      <c r="S34" s="45"/>
      <c r="T34" s="45">
        <f t="shared" si="2"/>
        <v>399.9899999999998</v>
      </c>
      <c r="U34" s="45"/>
      <c r="V34" s="45">
        <v>279.99</v>
      </c>
      <c r="W34" s="16" t="s">
        <v>319</v>
      </c>
      <c r="X34" s="16" t="s">
        <v>320</v>
      </c>
      <c r="Y34" s="32" t="s">
        <v>321</v>
      </c>
      <c r="Z34" s="48" t="s">
        <v>279</v>
      </c>
      <c r="AA34" s="39">
        <v>1</v>
      </c>
    </row>
    <row r="35" spans="1:27" ht="15">
      <c r="A35" s="45">
        <v>33</v>
      </c>
      <c r="B35" s="48" t="s">
        <v>293</v>
      </c>
      <c r="C35" s="48" t="s">
        <v>67</v>
      </c>
      <c r="D35" s="48" t="s">
        <v>77</v>
      </c>
      <c r="E35" s="48" t="s">
        <v>77</v>
      </c>
      <c r="F35" s="48" t="s">
        <v>21</v>
      </c>
      <c r="G35" s="48" t="s">
        <v>253</v>
      </c>
      <c r="H35" s="45"/>
      <c r="I35" s="45"/>
      <c r="J35" s="45"/>
      <c r="K35" s="45"/>
      <c r="L35" s="45">
        <f t="shared" si="0"/>
        <v>0</v>
      </c>
      <c r="M35" s="45">
        <f t="shared" si="1"/>
        <v>0</v>
      </c>
      <c r="N35" s="45" t="s">
        <v>237</v>
      </c>
      <c r="O35" s="45">
        <v>97345.46</v>
      </c>
      <c r="P35" s="45">
        <v>87650.63</v>
      </c>
      <c r="Q35" s="45"/>
      <c r="R35" s="45"/>
      <c r="S35" s="45"/>
      <c r="T35" s="45">
        <f t="shared" si="2"/>
        <v>9694.830000000002</v>
      </c>
      <c r="U35" s="45"/>
      <c r="V35" s="45">
        <v>6786.38</v>
      </c>
      <c r="W35" s="16" t="s">
        <v>322</v>
      </c>
      <c r="X35" s="16" t="s">
        <v>323</v>
      </c>
      <c r="Y35" s="32" t="s">
        <v>324</v>
      </c>
      <c r="Z35" s="48" t="s">
        <v>253</v>
      </c>
      <c r="AA35" s="39">
        <v>1</v>
      </c>
    </row>
    <row r="36" spans="1:27" ht="15">
      <c r="A36" s="45">
        <v>34</v>
      </c>
      <c r="B36" s="48" t="s">
        <v>293</v>
      </c>
      <c r="C36" s="48" t="s">
        <v>71</v>
      </c>
      <c r="D36" s="48" t="s">
        <v>78</v>
      </c>
      <c r="E36" s="48" t="s">
        <v>78</v>
      </c>
      <c r="F36" s="48" t="s">
        <v>21</v>
      </c>
      <c r="G36" s="48" t="s">
        <v>298</v>
      </c>
      <c r="H36" s="45"/>
      <c r="I36" s="45"/>
      <c r="J36" s="45"/>
      <c r="K36" s="45"/>
      <c r="L36" s="45">
        <f t="shared" si="0"/>
        <v>0</v>
      </c>
      <c r="M36" s="45">
        <f t="shared" si="1"/>
        <v>0</v>
      </c>
      <c r="N36" s="45" t="s">
        <v>288</v>
      </c>
      <c r="O36" s="45">
        <v>44916.27</v>
      </c>
      <c r="P36" s="45">
        <v>8797.6</v>
      </c>
      <c r="Q36" s="45">
        <v>2590.02</v>
      </c>
      <c r="R36" s="45">
        <v>24288.35</v>
      </c>
      <c r="S36" s="45"/>
      <c r="T36" s="45">
        <f t="shared" si="2"/>
        <v>9240.300000000003</v>
      </c>
      <c r="U36" s="45"/>
      <c r="V36" s="45">
        <v>6468.21</v>
      </c>
      <c r="W36" s="16" t="s">
        <v>325</v>
      </c>
      <c r="X36" s="16" t="s">
        <v>268</v>
      </c>
      <c r="Y36" s="32"/>
      <c r="Z36" s="48" t="s">
        <v>298</v>
      </c>
      <c r="AA36" s="39">
        <v>1</v>
      </c>
    </row>
    <row r="37" spans="1:27" ht="15">
      <c r="A37" s="45">
        <v>35</v>
      </c>
      <c r="B37" s="48" t="s">
        <v>293</v>
      </c>
      <c r="C37" s="48" t="s">
        <v>62</v>
      </c>
      <c r="D37" s="48" t="s">
        <v>79</v>
      </c>
      <c r="E37" s="48" t="s">
        <v>79</v>
      </c>
      <c r="F37" s="48" t="s">
        <v>21</v>
      </c>
      <c r="G37" s="48" t="s">
        <v>326</v>
      </c>
      <c r="H37" s="45"/>
      <c r="I37" s="45"/>
      <c r="J37" s="45"/>
      <c r="K37" s="45"/>
      <c r="L37" s="45">
        <f t="shared" si="0"/>
        <v>0</v>
      </c>
      <c r="M37" s="45">
        <f t="shared" si="1"/>
        <v>0</v>
      </c>
      <c r="N37" s="45" t="s">
        <v>237</v>
      </c>
      <c r="O37" s="45">
        <v>4505.3</v>
      </c>
      <c r="P37" s="45">
        <v>3791.76</v>
      </c>
      <c r="Q37" s="45"/>
      <c r="R37" s="45"/>
      <c r="S37" s="45"/>
      <c r="T37" s="45">
        <f t="shared" si="2"/>
        <v>713.54</v>
      </c>
      <c r="U37" s="45"/>
      <c r="V37" s="45">
        <v>499.48</v>
      </c>
      <c r="W37" s="16" t="s">
        <v>327</v>
      </c>
      <c r="X37" s="16" t="s">
        <v>247</v>
      </c>
      <c r="Y37" s="32" t="s">
        <v>328</v>
      </c>
      <c r="Z37" s="48" t="s">
        <v>326</v>
      </c>
      <c r="AA37" s="39">
        <v>1</v>
      </c>
    </row>
    <row r="38" spans="1:27" ht="15">
      <c r="A38" s="45">
        <v>36</v>
      </c>
      <c r="B38" s="48" t="s">
        <v>293</v>
      </c>
      <c r="C38" s="48" t="s">
        <v>57</v>
      </c>
      <c r="D38" s="48" t="s">
        <v>80</v>
      </c>
      <c r="E38" s="48" t="s">
        <v>80</v>
      </c>
      <c r="F38" s="48" t="s">
        <v>21</v>
      </c>
      <c r="G38" s="48" t="s">
        <v>279</v>
      </c>
      <c r="H38" s="45"/>
      <c r="I38" s="45"/>
      <c r="J38" s="45"/>
      <c r="K38" s="45"/>
      <c r="L38" s="45">
        <f t="shared" si="0"/>
        <v>0</v>
      </c>
      <c r="M38" s="45">
        <f t="shared" si="1"/>
        <v>0</v>
      </c>
      <c r="N38" s="45" t="s">
        <v>237</v>
      </c>
      <c r="O38" s="45">
        <v>39598.14</v>
      </c>
      <c r="P38" s="45">
        <v>36171.41</v>
      </c>
      <c r="Q38" s="45"/>
      <c r="R38" s="45"/>
      <c r="S38" s="45"/>
      <c r="T38" s="45">
        <f t="shared" si="2"/>
        <v>3426.729999999996</v>
      </c>
      <c r="U38" s="45"/>
      <c r="V38" s="45">
        <v>2398.71</v>
      </c>
      <c r="W38" s="16" t="s">
        <v>329</v>
      </c>
      <c r="X38" s="16" t="s">
        <v>320</v>
      </c>
      <c r="Y38" s="32" t="s">
        <v>330</v>
      </c>
      <c r="Z38" s="48" t="s">
        <v>279</v>
      </c>
      <c r="AA38" s="39">
        <v>1</v>
      </c>
    </row>
    <row r="39" spans="1:27" ht="15">
      <c r="A39" s="45">
        <v>37</v>
      </c>
      <c r="B39" s="45" t="s">
        <v>87</v>
      </c>
      <c r="C39" s="48" t="s">
        <v>81</v>
      </c>
      <c r="D39" s="48" t="s">
        <v>82</v>
      </c>
      <c r="E39" s="48" t="s">
        <v>82</v>
      </c>
      <c r="F39" s="48" t="s">
        <v>21</v>
      </c>
      <c r="G39" s="48" t="s">
        <v>253</v>
      </c>
      <c r="H39" s="45"/>
      <c r="I39" s="45"/>
      <c r="J39" s="45"/>
      <c r="K39" s="45"/>
      <c r="L39" s="45">
        <f t="shared" si="0"/>
        <v>0</v>
      </c>
      <c r="M39" s="45">
        <f t="shared" si="1"/>
        <v>0</v>
      </c>
      <c r="N39" s="45" t="s">
        <v>237</v>
      </c>
      <c r="O39" s="45">
        <v>1806.1</v>
      </c>
      <c r="P39" s="45">
        <v>1511.44</v>
      </c>
      <c r="Q39" s="45"/>
      <c r="R39" s="45"/>
      <c r="S39" s="45"/>
      <c r="T39" s="45">
        <f t="shared" si="2"/>
        <v>294.65999999999985</v>
      </c>
      <c r="U39" s="45"/>
      <c r="V39" s="45">
        <v>206.26</v>
      </c>
      <c r="W39" s="16" t="s">
        <v>331</v>
      </c>
      <c r="X39" s="16" t="s">
        <v>300</v>
      </c>
      <c r="Y39" s="32" t="s">
        <v>332</v>
      </c>
      <c r="Z39" s="48" t="s">
        <v>253</v>
      </c>
      <c r="AA39" s="39">
        <v>1</v>
      </c>
    </row>
    <row r="40" spans="1:27" ht="15">
      <c r="A40" s="45">
        <v>38</v>
      </c>
      <c r="B40" s="45" t="s">
        <v>87</v>
      </c>
      <c r="C40" s="48" t="s">
        <v>83</v>
      </c>
      <c r="D40" s="48" t="s">
        <v>84</v>
      </c>
      <c r="E40" s="48" t="s">
        <v>84</v>
      </c>
      <c r="F40" s="48" t="s">
        <v>21</v>
      </c>
      <c r="G40" s="48" t="s">
        <v>333</v>
      </c>
      <c r="H40" s="45"/>
      <c r="I40" s="45"/>
      <c r="J40" s="45"/>
      <c r="K40" s="45"/>
      <c r="L40" s="45">
        <f t="shared" si="0"/>
        <v>0</v>
      </c>
      <c r="M40" s="45">
        <f t="shared" si="1"/>
        <v>0</v>
      </c>
      <c r="N40" s="45" t="s">
        <v>237</v>
      </c>
      <c r="O40" s="45">
        <v>3167.9</v>
      </c>
      <c r="P40" s="45">
        <v>1898.4</v>
      </c>
      <c r="Q40" s="45"/>
      <c r="R40" s="45"/>
      <c r="S40" s="45"/>
      <c r="T40" s="45">
        <f t="shared" si="2"/>
        <v>1269.5</v>
      </c>
      <c r="U40" s="45"/>
      <c r="V40" s="45">
        <v>888.65</v>
      </c>
      <c r="W40" s="16" t="s">
        <v>334</v>
      </c>
      <c r="X40" s="16" t="s">
        <v>320</v>
      </c>
      <c r="Y40" s="32" t="s">
        <v>335</v>
      </c>
      <c r="Z40" s="48" t="s">
        <v>333</v>
      </c>
      <c r="AA40" s="39">
        <v>0</v>
      </c>
    </row>
    <row r="41" spans="1:27" ht="15">
      <c r="A41" s="45">
        <v>39</v>
      </c>
      <c r="B41" s="45" t="s">
        <v>87</v>
      </c>
      <c r="C41" s="48" t="s">
        <v>83</v>
      </c>
      <c r="D41" s="48" t="s">
        <v>85</v>
      </c>
      <c r="E41" s="48" t="s">
        <v>85</v>
      </c>
      <c r="F41" s="48" t="s">
        <v>21</v>
      </c>
      <c r="G41" s="48" t="s">
        <v>243</v>
      </c>
      <c r="H41" s="45"/>
      <c r="I41" s="45"/>
      <c r="J41" s="45"/>
      <c r="K41" s="45"/>
      <c r="L41" s="45">
        <f t="shared" si="0"/>
        <v>0</v>
      </c>
      <c r="M41" s="45">
        <f t="shared" si="1"/>
        <v>0</v>
      </c>
      <c r="N41" s="45" t="s">
        <v>237</v>
      </c>
      <c r="O41" s="45">
        <v>2292.46</v>
      </c>
      <c r="P41" s="45">
        <v>1098.27</v>
      </c>
      <c r="Q41" s="45"/>
      <c r="R41" s="45"/>
      <c r="S41" s="45"/>
      <c r="T41" s="45">
        <f t="shared" si="2"/>
        <v>1194.19</v>
      </c>
      <c r="U41" s="45"/>
      <c r="V41" s="45">
        <v>835.93</v>
      </c>
      <c r="W41" s="16"/>
      <c r="X41" s="16"/>
      <c r="Y41" s="32"/>
      <c r="Z41" s="48" t="s">
        <v>243</v>
      </c>
      <c r="AA41" s="39">
        <v>0</v>
      </c>
    </row>
    <row r="42" spans="1:27" ht="15">
      <c r="A42" s="48">
        <v>40</v>
      </c>
      <c r="B42" s="45" t="s">
        <v>87</v>
      </c>
      <c r="C42" s="48" t="s">
        <v>81</v>
      </c>
      <c r="D42" s="48" t="s">
        <v>86</v>
      </c>
      <c r="E42" s="48" t="s">
        <v>86</v>
      </c>
      <c r="F42" s="48" t="s">
        <v>21</v>
      </c>
      <c r="G42" s="48" t="s">
        <v>301</v>
      </c>
      <c r="H42" s="45"/>
      <c r="I42" s="45"/>
      <c r="J42" s="45"/>
      <c r="K42" s="45"/>
      <c r="L42" s="45">
        <f t="shared" si="0"/>
        <v>0</v>
      </c>
      <c r="M42" s="45">
        <f t="shared" si="1"/>
        <v>0</v>
      </c>
      <c r="N42" s="45" t="s">
        <v>237</v>
      </c>
      <c r="O42" s="45">
        <v>39523.15</v>
      </c>
      <c r="P42" s="45">
        <v>36399.48</v>
      </c>
      <c r="Q42" s="45"/>
      <c r="R42" s="45"/>
      <c r="S42" s="45"/>
      <c r="T42" s="45">
        <f t="shared" si="2"/>
        <v>3123.6699999999983</v>
      </c>
      <c r="U42" s="45"/>
      <c r="V42" s="45">
        <v>2186.57</v>
      </c>
      <c r="W42" s="16" t="s">
        <v>336</v>
      </c>
      <c r="X42" s="16" t="s">
        <v>337</v>
      </c>
      <c r="Y42" s="32" t="s">
        <v>338</v>
      </c>
      <c r="Z42" s="48" t="s">
        <v>301</v>
      </c>
      <c r="AA42" s="39">
        <v>1</v>
      </c>
    </row>
    <row r="43" spans="1:27" ht="15">
      <c r="A43" s="48">
        <v>41</v>
      </c>
      <c r="B43" s="45" t="s">
        <v>87</v>
      </c>
      <c r="C43" s="48" t="s">
        <v>87</v>
      </c>
      <c r="D43" s="48" t="s">
        <v>88</v>
      </c>
      <c r="E43" s="48" t="s">
        <v>88</v>
      </c>
      <c r="F43" s="48" t="s">
        <v>21</v>
      </c>
      <c r="G43" s="48" t="s">
        <v>279</v>
      </c>
      <c r="H43" s="45"/>
      <c r="I43" s="45"/>
      <c r="J43" s="45"/>
      <c r="K43" s="45"/>
      <c r="L43" s="45">
        <f t="shared" si="0"/>
        <v>0</v>
      </c>
      <c r="M43" s="45">
        <f t="shared" si="1"/>
        <v>0</v>
      </c>
      <c r="N43" s="45" t="s">
        <v>237</v>
      </c>
      <c r="O43" s="45">
        <v>14986</v>
      </c>
      <c r="P43" s="45">
        <v>13487.4</v>
      </c>
      <c r="Q43" s="45"/>
      <c r="R43" s="45"/>
      <c r="S43" s="45"/>
      <c r="T43" s="45">
        <f t="shared" si="2"/>
        <v>1498.6000000000004</v>
      </c>
      <c r="U43" s="45"/>
      <c r="V43" s="45">
        <v>1049.02</v>
      </c>
      <c r="W43" s="16" t="s">
        <v>319</v>
      </c>
      <c r="X43" s="16" t="s">
        <v>320</v>
      </c>
      <c r="Y43" s="32" t="s">
        <v>339</v>
      </c>
      <c r="Z43" s="48" t="s">
        <v>279</v>
      </c>
      <c r="AA43" s="39">
        <v>1</v>
      </c>
    </row>
    <row r="44" spans="1:27" ht="15">
      <c r="A44" s="45">
        <v>42</v>
      </c>
      <c r="B44" s="45" t="s">
        <v>87</v>
      </c>
      <c r="C44" s="45" t="s">
        <v>83</v>
      </c>
      <c r="D44" s="45" t="s">
        <v>89</v>
      </c>
      <c r="E44" s="45" t="s">
        <v>89</v>
      </c>
      <c r="F44" s="45" t="s">
        <v>21</v>
      </c>
      <c r="G44" s="45" t="s">
        <v>279</v>
      </c>
      <c r="H44" s="45"/>
      <c r="I44" s="45"/>
      <c r="J44" s="45"/>
      <c r="K44" s="45"/>
      <c r="L44" s="45">
        <f t="shared" si="0"/>
        <v>0</v>
      </c>
      <c r="M44" s="45">
        <f t="shared" si="1"/>
        <v>0</v>
      </c>
      <c r="N44" s="45" t="s">
        <v>237</v>
      </c>
      <c r="O44" s="45">
        <v>11711</v>
      </c>
      <c r="P44" s="45">
        <v>10539.9</v>
      </c>
      <c r="Q44" s="45"/>
      <c r="R44" s="45"/>
      <c r="S44" s="45"/>
      <c r="T44" s="45">
        <f t="shared" si="2"/>
        <v>1171.1000000000004</v>
      </c>
      <c r="U44" s="45"/>
      <c r="V44" s="45">
        <v>819.77</v>
      </c>
      <c r="W44" s="16" t="s">
        <v>319</v>
      </c>
      <c r="X44" s="16" t="s">
        <v>320</v>
      </c>
      <c r="Y44" s="32" t="s">
        <v>340</v>
      </c>
      <c r="Z44" s="45" t="s">
        <v>279</v>
      </c>
      <c r="AA44" s="39">
        <v>1</v>
      </c>
    </row>
    <row r="45" spans="1:27" ht="15">
      <c r="A45" s="48">
        <v>43</v>
      </c>
      <c r="B45" s="45" t="s">
        <v>87</v>
      </c>
      <c r="C45" s="45" t="s">
        <v>81</v>
      </c>
      <c r="D45" s="45" t="s">
        <v>90</v>
      </c>
      <c r="E45" s="45" t="s">
        <v>90</v>
      </c>
      <c r="F45" s="45" t="s">
        <v>21</v>
      </c>
      <c r="G45" s="45" t="s">
        <v>253</v>
      </c>
      <c r="H45" s="45"/>
      <c r="I45" s="45"/>
      <c r="J45" s="45"/>
      <c r="K45" s="45"/>
      <c r="L45" s="45">
        <f aca="true" t="shared" si="3" ref="L45:L70">H45+J45</f>
        <v>0</v>
      </c>
      <c r="M45" s="45">
        <f aca="true" t="shared" si="4" ref="M45:M70">I45+K45</f>
        <v>0</v>
      </c>
      <c r="N45" s="45" t="s">
        <v>237</v>
      </c>
      <c r="O45" s="45">
        <v>14187.41</v>
      </c>
      <c r="P45" s="45">
        <v>3266.62</v>
      </c>
      <c r="Q45" s="45"/>
      <c r="R45" s="45"/>
      <c r="S45" s="45"/>
      <c r="T45" s="45">
        <f t="shared" si="2"/>
        <v>10920.79</v>
      </c>
      <c r="U45" s="45"/>
      <c r="V45" s="45">
        <v>7644.55</v>
      </c>
      <c r="W45" s="15">
        <v>20210121</v>
      </c>
      <c r="X45" s="15">
        <v>20211108</v>
      </c>
      <c r="Y45" s="65" t="s">
        <v>341</v>
      </c>
      <c r="Z45" s="45" t="s">
        <v>253</v>
      </c>
      <c r="AA45" s="39">
        <v>1</v>
      </c>
    </row>
    <row r="46" spans="1:27" ht="15">
      <c r="A46" s="45">
        <v>44</v>
      </c>
      <c r="B46" s="45" t="s">
        <v>87</v>
      </c>
      <c r="C46" s="45" t="s">
        <v>81</v>
      </c>
      <c r="D46" s="45" t="s">
        <v>91</v>
      </c>
      <c r="E46" s="45" t="s">
        <v>92</v>
      </c>
      <c r="F46" s="45" t="s">
        <v>21</v>
      </c>
      <c r="G46" s="45" t="s">
        <v>342</v>
      </c>
      <c r="H46" s="45"/>
      <c r="I46" s="45"/>
      <c r="J46" s="45"/>
      <c r="K46" s="45"/>
      <c r="L46" s="45">
        <f t="shared" si="3"/>
        <v>0</v>
      </c>
      <c r="M46" s="45">
        <f t="shared" si="4"/>
        <v>0</v>
      </c>
      <c r="N46" s="45" t="s">
        <v>288</v>
      </c>
      <c r="O46" s="45">
        <v>5403.06</v>
      </c>
      <c r="P46" s="45">
        <v>3176.89</v>
      </c>
      <c r="Q46" s="45"/>
      <c r="R46" s="45">
        <v>909</v>
      </c>
      <c r="S46" s="45"/>
      <c r="T46" s="45">
        <f t="shared" si="2"/>
        <v>1317.1700000000005</v>
      </c>
      <c r="U46" s="45"/>
      <c r="V46" s="45">
        <v>922.02</v>
      </c>
      <c r="W46" s="15">
        <v>20211104</v>
      </c>
      <c r="X46" s="15">
        <v>20211108</v>
      </c>
      <c r="Y46" s="15"/>
      <c r="Z46" s="45" t="s">
        <v>342</v>
      </c>
      <c r="AA46" s="66">
        <v>0</v>
      </c>
    </row>
    <row r="47" spans="1:27" ht="15">
      <c r="A47" s="48">
        <v>45</v>
      </c>
      <c r="B47" s="45" t="s">
        <v>87</v>
      </c>
      <c r="C47" s="45" t="s">
        <v>81</v>
      </c>
      <c r="D47" s="45" t="s">
        <v>93</v>
      </c>
      <c r="E47" s="45" t="s">
        <v>93</v>
      </c>
      <c r="F47" s="45" t="s">
        <v>21</v>
      </c>
      <c r="G47" s="45" t="s">
        <v>262</v>
      </c>
      <c r="H47" s="45"/>
      <c r="I47" s="45"/>
      <c r="J47" s="45"/>
      <c r="K47" s="45"/>
      <c r="L47" s="45">
        <f t="shared" si="3"/>
        <v>0</v>
      </c>
      <c r="M47" s="45">
        <f t="shared" si="4"/>
        <v>0</v>
      </c>
      <c r="N47" s="45" t="s">
        <v>237</v>
      </c>
      <c r="O47" s="45">
        <v>2658.1</v>
      </c>
      <c r="P47" s="45">
        <v>2100</v>
      </c>
      <c r="Q47" s="45"/>
      <c r="R47" s="45"/>
      <c r="S47" s="45"/>
      <c r="T47" s="45">
        <f t="shared" si="2"/>
        <v>558.0999999999999</v>
      </c>
      <c r="U47" s="45"/>
      <c r="V47" s="45">
        <v>390.67</v>
      </c>
      <c r="W47" s="15">
        <v>20210106</v>
      </c>
      <c r="X47" s="15">
        <v>20211115</v>
      </c>
      <c r="Y47" s="65" t="s">
        <v>343</v>
      </c>
      <c r="Z47" s="45" t="s">
        <v>262</v>
      </c>
      <c r="AA47" s="39">
        <v>0</v>
      </c>
    </row>
    <row r="48" spans="1:27" ht="15">
      <c r="A48" s="45">
        <v>46</v>
      </c>
      <c r="B48" s="45" t="s">
        <v>87</v>
      </c>
      <c r="C48" s="45" t="s">
        <v>81</v>
      </c>
      <c r="D48" s="45" t="s">
        <v>94</v>
      </c>
      <c r="E48" s="45" t="s">
        <v>95</v>
      </c>
      <c r="F48" s="45" t="s">
        <v>21</v>
      </c>
      <c r="G48" s="45" t="s">
        <v>253</v>
      </c>
      <c r="H48" s="45"/>
      <c r="I48" s="45"/>
      <c r="J48" s="45"/>
      <c r="K48" s="45"/>
      <c r="L48" s="45">
        <f t="shared" si="3"/>
        <v>0</v>
      </c>
      <c r="M48" s="45">
        <f t="shared" si="4"/>
        <v>0</v>
      </c>
      <c r="N48" s="45" t="s">
        <v>237</v>
      </c>
      <c r="O48" s="45">
        <v>4331.76</v>
      </c>
      <c r="P48" s="45">
        <v>2681.67</v>
      </c>
      <c r="Q48" s="45"/>
      <c r="R48" s="45"/>
      <c r="S48" s="45"/>
      <c r="T48" s="45">
        <f t="shared" si="2"/>
        <v>1650.0900000000001</v>
      </c>
      <c r="U48" s="45"/>
      <c r="V48" s="45">
        <v>1155.06</v>
      </c>
      <c r="W48" s="15">
        <v>20201219</v>
      </c>
      <c r="X48" s="15">
        <v>20211120</v>
      </c>
      <c r="Y48" s="65" t="s">
        <v>344</v>
      </c>
      <c r="Z48" s="45" t="s">
        <v>253</v>
      </c>
      <c r="AA48" s="39">
        <v>1</v>
      </c>
    </row>
    <row r="49" spans="1:27" ht="15">
      <c r="A49" s="48">
        <v>47</v>
      </c>
      <c r="B49" s="45" t="s">
        <v>87</v>
      </c>
      <c r="C49" s="45" t="s">
        <v>96</v>
      </c>
      <c r="D49" s="45" t="s">
        <v>97</v>
      </c>
      <c r="E49" s="45" t="s">
        <v>97</v>
      </c>
      <c r="F49" s="45" t="s">
        <v>21</v>
      </c>
      <c r="G49" s="45" t="s">
        <v>279</v>
      </c>
      <c r="H49" s="45"/>
      <c r="I49" s="45"/>
      <c r="J49" s="45"/>
      <c r="K49" s="45"/>
      <c r="L49" s="45">
        <f t="shared" si="3"/>
        <v>0</v>
      </c>
      <c r="M49" s="45">
        <f t="shared" si="4"/>
        <v>0</v>
      </c>
      <c r="N49" s="45" t="s">
        <v>237</v>
      </c>
      <c r="O49" s="45">
        <v>71009.75</v>
      </c>
      <c r="P49" s="45">
        <v>64302.36</v>
      </c>
      <c r="Q49" s="45"/>
      <c r="R49" s="45"/>
      <c r="S49" s="45"/>
      <c r="T49" s="45">
        <f t="shared" si="2"/>
        <v>6707.389999999999</v>
      </c>
      <c r="U49" s="45"/>
      <c r="V49" s="45">
        <v>4695.17</v>
      </c>
      <c r="W49" s="15">
        <v>20210111</v>
      </c>
      <c r="X49" s="15">
        <v>20211102</v>
      </c>
      <c r="Y49" s="65"/>
      <c r="Z49" s="45" t="s">
        <v>279</v>
      </c>
      <c r="AA49" s="39">
        <v>1</v>
      </c>
    </row>
    <row r="50" spans="1:27" ht="15">
      <c r="A50" s="45">
        <v>48</v>
      </c>
      <c r="B50" s="45" t="s">
        <v>87</v>
      </c>
      <c r="C50" s="45" t="s">
        <v>98</v>
      </c>
      <c r="D50" s="45" t="s">
        <v>99</v>
      </c>
      <c r="E50" s="45" t="s">
        <v>99</v>
      </c>
      <c r="F50" s="45" t="s">
        <v>21</v>
      </c>
      <c r="G50" s="45" t="s">
        <v>287</v>
      </c>
      <c r="H50" s="45"/>
      <c r="I50" s="45"/>
      <c r="J50" s="45"/>
      <c r="K50" s="45"/>
      <c r="L50" s="45">
        <f t="shared" si="3"/>
        <v>0</v>
      </c>
      <c r="M50" s="45">
        <f t="shared" si="4"/>
        <v>0</v>
      </c>
      <c r="N50" s="45" t="s">
        <v>237</v>
      </c>
      <c r="O50" s="45">
        <v>1924.29</v>
      </c>
      <c r="P50" s="45">
        <v>1131.15</v>
      </c>
      <c r="Q50" s="45"/>
      <c r="R50" s="45"/>
      <c r="S50" s="45"/>
      <c r="T50" s="45">
        <f t="shared" si="2"/>
        <v>793.1399999999999</v>
      </c>
      <c r="U50" s="45"/>
      <c r="V50" s="45">
        <v>555.2</v>
      </c>
      <c r="W50" s="15">
        <v>20210305</v>
      </c>
      <c r="X50" s="15">
        <v>20211115</v>
      </c>
      <c r="Y50" s="65" t="s">
        <v>345</v>
      </c>
      <c r="Z50" s="45" t="s">
        <v>287</v>
      </c>
      <c r="AA50" s="39">
        <v>0</v>
      </c>
    </row>
    <row r="51" spans="1:27" ht="15">
      <c r="A51" s="48">
        <v>49</v>
      </c>
      <c r="B51" s="45" t="s">
        <v>87</v>
      </c>
      <c r="C51" s="45" t="s">
        <v>100</v>
      </c>
      <c r="D51" s="45" t="s">
        <v>101</v>
      </c>
      <c r="E51" s="45" t="s">
        <v>101</v>
      </c>
      <c r="F51" s="45" t="s">
        <v>21</v>
      </c>
      <c r="G51" s="45" t="s">
        <v>279</v>
      </c>
      <c r="H51" s="45"/>
      <c r="I51" s="45"/>
      <c r="J51" s="45"/>
      <c r="K51" s="45"/>
      <c r="L51" s="45">
        <f t="shared" si="3"/>
        <v>0</v>
      </c>
      <c r="M51" s="45">
        <f t="shared" si="4"/>
        <v>0</v>
      </c>
      <c r="N51" s="45" t="s">
        <v>237</v>
      </c>
      <c r="O51" s="45">
        <v>6595.7</v>
      </c>
      <c r="P51" s="45">
        <v>497.1</v>
      </c>
      <c r="Q51" s="45"/>
      <c r="R51" s="45"/>
      <c r="S51" s="45"/>
      <c r="T51" s="45">
        <f t="shared" si="2"/>
        <v>6098.599999999999</v>
      </c>
      <c r="U51" s="45"/>
      <c r="V51" s="45">
        <v>4269.02</v>
      </c>
      <c r="W51" s="15">
        <v>20210501</v>
      </c>
      <c r="X51" s="15">
        <v>20211130</v>
      </c>
      <c r="Y51" s="65"/>
      <c r="Z51" s="45" t="s">
        <v>279</v>
      </c>
      <c r="AA51" s="39">
        <v>1</v>
      </c>
    </row>
    <row r="52" spans="1:27" ht="15">
      <c r="A52" s="45">
        <v>50</v>
      </c>
      <c r="B52" s="45" t="s">
        <v>87</v>
      </c>
      <c r="C52" s="45" t="s">
        <v>87</v>
      </c>
      <c r="D52" s="45" t="s">
        <v>102</v>
      </c>
      <c r="E52" s="45" t="s">
        <v>102</v>
      </c>
      <c r="F52" s="45" t="s">
        <v>21</v>
      </c>
      <c r="G52" s="45" t="s">
        <v>313</v>
      </c>
      <c r="H52" s="45"/>
      <c r="I52" s="45"/>
      <c r="J52" s="45"/>
      <c r="K52" s="45"/>
      <c r="L52" s="45">
        <f t="shared" si="3"/>
        <v>0</v>
      </c>
      <c r="M52" s="45">
        <f t="shared" si="4"/>
        <v>0</v>
      </c>
      <c r="N52" s="45" t="s">
        <v>237</v>
      </c>
      <c r="O52" s="45">
        <v>4081.17</v>
      </c>
      <c r="P52" s="45">
        <v>2664.15</v>
      </c>
      <c r="Q52" s="45"/>
      <c r="R52" s="45"/>
      <c r="S52" s="45"/>
      <c r="T52" s="45">
        <f t="shared" si="2"/>
        <v>1417.02</v>
      </c>
      <c r="U52" s="45"/>
      <c r="V52" s="45">
        <v>991.91</v>
      </c>
      <c r="W52" s="15">
        <v>20210801</v>
      </c>
      <c r="X52" s="15">
        <v>20211215</v>
      </c>
      <c r="Y52" s="65"/>
      <c r="Z52" s="45" t="s">
        <v>313</v>
      </c>
      <c r="AA52" s="39">
        <v>1</v>
      </c>
    </row>
    <row r="53" spans="1:27" ht="15">
      <c r="A53" s="48">
        <v>51</v>
      </c>
      <c r="B53" s="45" t="s">
        <v>87</v>
      </c>
      <c r="C53" s="45" t="s">
        <v>83</v>
      </c>
      <c r="D53" s="45" t="s">
        <v>103</v>
      </c>
      <c r="E53" s="45" t="s">
        <v>103</v>
      </c>
      <c r="F53" s="45" t="s">
        <v>21</v>
      </c>
      <c r="G53" s="45" t="s">
        <v>243</v>
      </c>
      <c r="H53" s="45"/>
      <c r="I53" s="45"/>
      <c r="J53" s="45"/>
      <c r="K53" s="45"/>
      <c r="L53" s="45">
        <f t="shared" si="3"/>
        <v>0</v>
      </c>
      <c r="M53" s="45">
        <f t="shared" si="4"/>
        <v>0</v>
      </c>
      <c r="N53" s="45" t="s">
        <v>288</v>
      </c>
      <c r="O53" s="45">
        <v>54699.87</v>
      </c>
      <c r="P53" s="45">
        <v>48026.63</v>
      </c>
      <c r="Q53" s="45"/>
      <c r="R53" s="45">
        <v>624.25</v>
      </c>
      <c r="S53" s="45"/>
      <c r="T53" s="45">
        <f t="shared" si="2"/>
        <v>6048.990000000005</v>
      </c>
      <c r="U53" s="45"/>
      <c r="V53" s="45">
        <v>4234.29</v>
      </c>
      <c r="W53" s="15">
        <v>20210101</v>
      </c>
      <c r="X53" s="15">
        <v>20211128</v>
      </c>
      <c r="Y53" s="65"/>
      <c r="Z53" s="45" t="s">
        <v>243</v>
      </c>
      <c r="AA53" s="39">
        <v>0</v>
      </c>
    </row>
    <row r="54" spans="1:27" ht="15">
      <c r="A54" s="45">
        <v>52</v>
      </c>
      <c r="B54" s="45" t="s">
        <v>87</v>
      </c>
      <c r="C54" s="45" t="s">
        <v>83</v>
      </c>
      <c r="D54" s="45" t="s">
        <v>104</v>
      </c>
      <c r="E54" s="45" t="s">
        <v>104</v>
      </c>
      <c r="F54" s="45" t="s">
        <v>21</v>
      </c>
      <c r="G54" s="45" t="s">
        <v>279</v>
      </c>
      <c r="H54" s="45"/>
      <c r="I54" s="45"/>
      <c r="J54" s="45"/>
      <c r="K54" s="45"/>
      <c r="L54" s="45">
        <f t="shared" si="3"/>
        <v>0</v>
      </c>
      <c r="M54" s="45">
        <f t="shared" si="4"/>
        <v>0</v>
      </c>
      <c r="N54" s="45" t="s">
        <v>237</v>
      </c>
      <c r="O54" s="45">
        <v>12346.66</v>
      </c>
      <c r="P54" s="45">
        <v>11111.94</v>
      </c>
      <c r="Q54" s="45"/>
      <c r="R54" s="45"/>
      <c r="S54" s="45"/>
      <c r="T54" s="45">
        <f t="shared" si="2"/>
        <v>1234.7199999999993</v>
      </c>
      <c r="U54" s="45"/>
      <c r="V54" s="45">
        <v>864.3</v>
      </c>
      <c r="W54" s="15">
        <v>20211004</v>
      </c>
      <c r="X54" s="15">
        <v>20211129</v>
      </c>
      <c r="Y54" s="65" t="s">
        <v>341</v>
      </c>
      <c r="Z54" s="45" t="s">
        <v>279</v>
      </c>
      <c r="AA54" s="39">
        <v>1</v>
      </c>
    </row>
    <row r="55" spans="1:27" ht="15">
      <c r="A55" s="48">
        <v>53</v>
      </c>
      <c r="B55" s="45" t="s">
        <v>87</v>
      </c>
      <c r="C55" s="45" t="s">
        <v>81</v>
      </c>
      <c r="D55" s="45" t="s">
        <v>105</v>
      </c>
      <c r="E55" s="45" t="s">
        <v>106</v>
      </c>
      <c r="F55" s="45" t="s">
        <v>21</v>
      </c>
      <c r="G55" s="45" t="s">
        <v>253</v>
      </c>
      <c r="H55" s="45"/>
      <c r="I55" s="45"/>
      <c r="J55" s="45"/>
      <c r="K55" s="45"/>
      <c r="L55" s="45">
        <f t="shared" si="3"/>
        <v>0</v>
      </c>
      <c r="M55" s="45">
        <f t="shared" si="4"/>
        <v>0</v>
      </c>
      <c r="N55" s="45" t="s">
        <v>288</v>
      </c>
      <c r="O55" s="45">
        <v>84034.67</v>
      </c>
      <c r="P55" s="45">
        <v>26547.88</v>
      </c>
      <c r="Q55" s="45">
        <v>11081.08</v>
      </c>
      <c r="R55" s="45">
        <v>32112.01</v>
      </c>
      <c r="S55" s="45"/>
      <c r="T55" s="45">
        <f t="shared" si="2"/>
        <v>14293.699999999993</v>
      </c>
      <c r="U55" s="45"/>
      <c r="V55" s="45">
        <v>10005.59</v>
      </c>
      <c r="W55" s="15">
        <v>20200701</v>
      </c>
      <c r="X55" s="15">
        <v>20210721</v>
      </c>
      <c r="Y55" s="65"/>
      <c r="Z55" s="45" t="s">
        <v>253</v>
      </c>
      <c r="AA55" s="39">
        <v>1</v>
      </c>
    </row>
    <row r="56" spans="1:27" ht="15">
      <c r="A56" s="45">
        <v>54</v>
      </c>
      <c r="B56" s="45" t="s">
        <v>87</v>
      </c>
      <c r="C56" s="45" t="s">
        <v>83</v>
      </c>
      <c r="D56" s="45" t="s">
        <v>107</v>
      </c>
      <c r="E56" s="45" t="s">
        <v>107</v>
      </c>
      <c r="F56" s="45" t="s">
        <v>21</v>
      </c>
      <c r="G56" s="45" t="s">
        <v>279</v>
      </c>
      <c r="H56" s="45"/>
      <c r="I56" s="45"/>
      <c r="J56" s="45"/>
      <c r="K56" s="45"/>
      <c r="L56" s="45">
        <f t="shared" si="3"/>
        <v>0</v>
      </c>
      <c r="M56" s="45">
        <f t="shared" si="4"/>
        <v>0</v>
      </c>
      <c r="N56" s="45" t="s">
        <v>237</v>
      </c>
      <c r="O56" s="45">
        <v>22332.38</v>
      </c>
      <c r="P56" s="45">
        <v>20099.12</v>
      </c>
      <c r="Q56" s="45"/>
      <c r="R56" s="45"/>
      <c r="S56" s="45"/>
      <c r="T56" s="45">
        <f t="shared" si="2"/>
        <v>2233.260000000002</v>
      </c>
      <c r="U56" s="45"/>
      <c r="V56" s="45">
        <v>1563.28</v>
      </c>
      <c r="W56" s="15">
        <v>20210124</v>
      </c>
      <c r="X56" s="15">
        <v>20211129</v>
      </c>
      <c r="Y56" s="65"/>
      <c r="Z56" s="45" t="s">
        <v>279</v>
      </c>
      <c r="AA56" s="39">
        <v>1</v>
      </c>
    </row>
    <row r="57" spans="1:27" ht="15">
      <c r="A57" s="48">
        <v>55</v>
      </c>
      <c r="B57" s="45" t="s">
        <v>87</v>
      </c>
      <c r="C57" s="45" t="s">
        <v>83</v>
      </c>
      <c r="D57" s="45" t="s">
        <v>108</v>
      </c>
      <c r="E57" s="45" t="s">
        <v>109</v>
      </c>
      <c r="F57" s="45" t="s">
        <v>21</v>
      </c>
      <c r="G57" s="45" t="s">
        <v>279</v>
      </c>
      <c r="H57" s="45"/>
      <c r="I57" s="45"/>
      <c r="J57" s="45"/>
      <c r="K57" s="45"/>
      <c r="L57" s="45">
        <f t="shared" si="3"/>
        <v>0</v>
      </c>
      <c r="M57" s="45">
        <f t="shared" si="4"/>
        <v>0</v>
      </c>
      <c r="N57" s="45" t="s">
        <v>237</v>
      </c>
      <c r="O57" s="45">
        <v>13265</v>
      </c>
      <c r="P57" s="45">
        <v>12024.93</v>
      </c>
      <c r="Q57" s="45"/>
      <c r="R57" s="45"/>
      <c r="S57" s="45"/>
      <c r="T57" s="45">
        <f t="shared" si="2"/>
        <v>1240.0699999999997</v>
      </c>
      <c r="U57" s="45"/>
      <c r="V57" s="45">
        <v>868.05</v>
      </c>
      <c r="W57" s="15">
        <v>20211002</v>
      </c>
      <c r="X57" s="15">
        <v>20211129</v>
      </c>
      <c r="Y57" s="65" t="s">
        <v>339</v>
      </c>
      <c r="Z57" s="45" t="s">
        <v>279</v>
      </c>
      <c r="AA57" s="39">
        <v>1</v>
      </c>
    </row>
    <row r="58" spans="1:27" ht="15">
      <c r="A58" s="45">
        <v>56</v>
      </c>
      <c r="B58" s="45" t="s">
        <v>87</v>
      </c>
      <c r="C58" s="45" t="s">
        <v>83</v>
      </c>
      <c r="D58" s="45" t="s">
        <v>110</v>
      </c>
      <c r="E58" s="45" t="s">
        <v>110</v>
      </c>
      <c r="F58" s="45" t="s">
        <v>21</v>
      </c>
      <c r="G58" s="45" t="s">
        <v>243</v>
      </c>
      <c r="H58" s="45"/>
      <c r="I58" s="45"/>
      <c r="J58" s="45"/>
      <c r="K58" s="45"/>
      <c r="L58" s="45">
        <f t="shared" si="3"/>
        <v>0</v>
      </c>
      <c r="M58" s="45">
        <f t="shared" si="4"/>
        <v>0</v>
      </c>
      <c r="N58" s="45" t="s">
        <v>237</v>
      </c>
      <c r="O58" s="45">
        <v>2043.83</v>
      </c>
      <c r="P58" s="45">
        <v>1196.28</v>
      </c>
      <c r="Q58" s="45"/>
      <c r="R58" s="45"/>
      <c r="S58" s="45"/>
      <c r="T58" s="45">
        <f t="shared" si="2"/>
        <v>847.55</v>
      </c>
      <c r="U58" s="45"/>
      <c r="V58" s="45">
        <v>593.29</v>
      </c>
      <c r="W58" s="15">
        <v>20210114</v>
      </c>
      <c r="X58" s="15">
        <v>20211105</v>
      </c>
      <c r="Y58" s="65"/>
      <c r="Z58" s="45" t="s">
        <v>243</v>
      </c>
      <c r="AA58" s="39">
        <v>0</v>
      </c>
    </row>
    <row r="59" spans="1:27" ht="15">
      <c r="A59" s="48">
        <v>57</v>
      </c>
      <c r="B59" s="45" t="s">
        <v>87</v>
      </c>
      <c r="C59" s="45" t="s">
        <v>81</v>
      </c>
      <c r="D59" s="45" t="s">
        <v>111</v>
      </c>
      <c r="E59" s="45" t="s">
        <v>112</v>
      </c>
      <c r="F59" s="45" t="s">
        <v>21</v>
      </c>
      <c r="G59" s="45" t="s">
        <v>279</v>
      </c>
      <c r="H59" s="45"/>
      <c r="I59" s="45"/>
      <c r="J59" s="45"/>
      <c r="K59" s="45"/>
      <c r="L59" s="45">
        <f t="shared" si="3"/>
        <v>0</v>
      </c>
      <c r="M59" s="45">
        <f t="shared" si="4"/>
        <v>0</v>
      </c>
      <c r="N59" s="45" t="s">
        <v>237</v>
      </c>
      <c r="O59" s="45">
        <v>15096</v>
      </c>
      <c r="P59" s="45">
        <v>13586.4</v>
      </c>
      <c r="Q59" s="45"/>
      <c r="R59" s="45"/>
      <c r="S59" s="45"/>
      <c r="T59" s="45">
        <f t="shared" si="2"/>
        <v>1509.6000000000004</v>
      </c>
      <c r="U59" s="45"/>
      <c r="V59" s="45">
        <v>1056.72</v>
      </c>
      <c r="W59" s="15">
        <v>20211001</v>
      </c>
      <c r="X59" s="15">
        <v>20211130</v>
      </c>
      <c r="Y59" s="65"/>
      <c r="Z59" s="45" t="s">
        <v>279</v>
      </c>
      <c r="AA59" s="39">
        <v>1</v>
      </c>
    </row>
    <row r="60" spans="1:27" ht="15">
      <c r="A60" s="45">
        <v>58</v>
      </c>
      <c r="B60" s="45" t="s">
        <v>87</v>
      </c>
      <c r="C60" s="45" t="s">
        <v>81</v>
      </c>
      <c r="D60" s="45" t="s">
        <v>113</v>
      </c>
      <c r="E60" s="45" t="s">
        <v>114</v>
      </c>
      <c r="F60" s="45" t="s">
        <v>21</v>
      </c>
      <c r="G60" s="45" t="s">
        <v>346</v>
      </c>
      <c r="H60" s="45"/>
      <c r="I60" s="45"/>
      <c r="J60" s="45"/>
      <c r="K60" s="45"/>
      <c r="L60" s="45">
        <f t="shared" si="3"/>
        <v>0</v>
      </c>
      <c r="M60" s="45">
        <f t="shared" si="4"/>
        <v>0</v>
      </c>
      <c r="N60" s="45" t="s">
        <v>237</v>
      </c>
      <c r="O60" s="45">
        <v>44429.58</v>
      </c>
      <c r="P60" s="45">
        <v>33563.21</v>
      </c>
      <c r="Q60" s="45"/>
      <c r="R60" s="45">
        <v>841</v>
      </c>
      <c r="S60" s="45"/>
      <c r="T60" s="45">
        <f t="shared" si="2"/>
        <v>10025.370000000003</v>
      </c>
      <c r="U60" s="45"/>
      <c r="V60" s="45">
        <v>7017.76</v>
      </c>
      <c r="W60" s="15">
        <v>20210621</v>
      </c>
      <c r="X60" s="15">
        <v>20211130</v>
      </c>
      <c r="Y60" s="65"/>
      <c r="Z60" s="45" t="s">
        <v>346</v>
      </c>
      <c r="AA60" s="39">
        <v>1</v>
      </c>
    </row>
    <row r="61" spans="1:27" ht="15">
      <c r="A61" s="48">
        <v>59</v>
      </c>
      <c r="B61" s="45" t="s">
        <v>87</v>
      </c>
      <c r="C61" s="45" t="s">
        <v>83</v>
      </c>
      <c r="D61" s="45" t="s">
        <v>115</v>
      </c>
      <c r="E61" s="45" t="s">
        <v>115</v>
      </c>
      <c r="F61" s="45" t="s">
        <v>21</v>
      </c>
      <c r="G61" s="45" t="s">
        <v>279</v>
      </c>
      <c r="H61" s="45"/>
      <c r="I61" s="45"/>
      <c r="J61" s="45"/>
      <c r="K61" s="45"/>
      <c r="L61" s="45">
        <f t="shared" si="3"/>
        <v>0</v>
      </c>
      <c r="M61" s="45">
        <f t="shared" si="4"/>
        <v>0</v>
      </c>
      <c r="N61" s="45" t="s">
        <v>237</v>
      </c>
      <c r="O61" s="45">
        <v>34588.6</v>
      </c>
      <c r="P61" s="45">
        <v>30293.56</v>
      </c>
      <c r="Q61" s="45"/>
      <c r="R61" s="45"/>
      <c r="S61" s="45"/>
      <c r="T61" s="45">
        <f t="shared" si="2"/>
        <v>4295.039999999997</v>
      </c>
      <c r="U61" s="45"/>
      <c r="V61" s="45">
        <v>3006.53</v>
      </c>
      <c r="W61" s="15">
        <v>20210716</v>
      </c>
      <c r="X61" s="15">
        <v>20211124</v>
      </c>
      <c r="Y61" s="65"/>
      <c r="Z61" s="45" t="s">
        <v>279</v>
      </c>
      <c r="AA61" s="39">
        <v>1</v>
      </c>
    </row>
    <row r="62" spans="1:27" ht="15">
      <c r="A62" s="45">
        <v>60</v>
      </c>
      <c r="B62" s="45" t="s">
        <v>87</v>
      </c>
      <c r="C62" s="45" t="s">
        <v>81</v>
      </c>
      <c r="D62" s="45" t="s">
        <v>116</v>
      </c>
      <c r="E62" s="45" t="s">
        <v>116</v>
      </c>
      <c r="F62" s="45" t="s">
        <v>21</v>
      </c>
      <c r="G62" s="45" t="s">
        <v>279</v>
      </c>
      <c r="H62" s="45"/>
      <c r="I62" s="45"/>
      <c r="J62" s="45"/>
      <c r="K62" s="45"/>
      <c r="L62" s="45">
        <f t="shared" si="3"/>
        <v>0</v>
      </c>
      <c r="M62" s="45">
        <f t="shared" si="4"/>
        <v>0</v>
      </c>
      <c r="N62" s="45" t="s">
        <v>237</v>
      </c>
      <c r="O62" s="45">
        <v>4025.95</v>
      </c>
      <c r="P62" s="45"/>
      <c r="Q62" s="45"/>
      <c r="R62" s="45"/>
      <c r="S62" s="45"/>
      <c r="T62" s="45">
        <f t="shared" si="2"/>
        <v>4025.95</v>
      </c>
      <c r="U62" s="45"/>
      <c r="V62" s="45">
        <v>2818.17</v>
      </c>
      <c r="W62" s="15">
        <v>20210101</v>
      </c>
      <c r="X62" s="15">
        <v>20211127</v>
      </c>
      <c r="Y62" s="65" t="s">
        <v>347</v>
      </c>
      <c r="Z62" s="45" t="s">
        <v>279</v>
      </c>
      <c r="AA62" s="39">
        <v>1</v>
      </c>
    </row>
    <row r="63" spans="1:27" ht="15">
      <c r="A63" s="48">
        <v>61</v>
      </c>
      <c r="B63" s="45" t="s">
        <v>87</v>
      </c>
      <c r="C63" s="45" t="s">
        <v>81</v>
      </c>
      <c r="D63" s="45" t="s">
        <v>117</v>
      </c>
      <c r="E63" s="45" t="s">
        <v>117</v>
      </c>
      <c r="F63" s="45" t="s">
        <v>21</v>
      </c>
      <c r="G63" s="45" t="s">
        <v>279</v>
      </c>
      <c r="H63" s="45"/>
      <c r="I63" s="45"/>
      <c r="J63" s="45"/>
      <c r="K63" s="45"/>
      <c r="L63" s="45">
        <f t="shared" si="3"/>
        <v>0</v>
      </c>
      <c r="M63" s="45">
        <f t="shared" si="4"/>
        <v>0</v>
      </c>
      <c r="N63" s="45" t="s">
        <v>237</v>
      </c>
      <c r="O63" s="45">
        <v>21090</v>
      </c>
      <c r="P63" s="45">
        <v>20177.65</v>
      </c>
      <c r="Q63" s="45"/>
      <c r="R63" s="45"/>
      <c r="S63" s="45"/>
      <c r="T63" s="45">
        <f t="shared" si="2"/>
        <v>912.3499999999985</v>
      </c>
      <c r="U63" s="45"/>
      <c r="V63" s="45">
        <v>638.65</v>
      </c>
      <c r="W63" s="15">
        <v>20210901</v>
      </c>
      <c r="X63" s="15">
        <v>20211127</v>
      </c>
      <c r="Y63" s="65" t="s">
        <v>348</v>
      </c>
      <c r="Z63" s="45" t="s">
        <v>279</v>
      </c>
      <c r="AA63" s="39">
        <v>1</v>
      </c>
    </row>
    <row r="64" spans="1:27" ht="15">
      <c r="A64" s="45">
        <v>62</v>
      </c>
      <c r="B64" s="45" t="s">
        <v>87</v>
      </c>
      <c r="C64" s="45" t="s">
        <v>98</v>
      </c>
      <c r="D64" s="45" t="s">
        <v>118</v>
      </c>
      <c r="E64" s="45" t="s">
        <v>118</v>
      </c>
      <c r="F64" s="45" t="s">
        <v>21</v>
      </c>
      <c r="G64" s="45" t="s">
        <v>279</v>
      </c>
      <c r="H64" s="45"/>
      <c r="I64" s="45"/>
      <c r="J64" s="45"/>
      <c r="K64" s="45"/>
      <c r="L64" s="45">
        <f t="shared" si="3"/>
        <v>0</v>
      </c>
      <c r="M64" s="45">
        <f t="shared" si="4"/>
        <v>0</v>
      </c>
      <c r="N64" s="45" t="s">
        <v>237</v>
      </c>
      <c r="O64" s="45">
        <v>65549</v>
      </c>
      <c r="P64" s="45">
        <v>58994.1</v>
      </c>
      <c r="Q64" s="45"/>
      <c r="R64" s="45"/>
      <c r="S64" s="45"/>
      <c r="T64" s="45">
        <f t="shared" si="2"/>
        <v>6554.9000000000015</v>
      </c>
      <c r="U64" s="45"/>
      <c r="V64" s="45">
        <v>4588.43</v>
      </c>
      <c r="W64" s="15">
        <v>20210301</v>
      </c>
      <c r="X64" s="15">
        <v>20211129</v>
      </c>
      <c r="Y64" s="65"/>
      <c r="Z64" s="45" t="s">
        <v>279</v>
      </c>
      <c r="AA64" s="39">
        <v>1</v>
      </c>
    </row>
    <row r="65" spans="1:27" ht="15">
      <c r="A65" s="48">
        <v>63</v>
      </c>
      <c r="B65" s="45" t="s">
        <v>87</v>
      </c>
      <c r="C65" s="45" t="s">
        <v>81</v>
      </c>
      <c r="D65" s="45" t="s">
        <v>119</v>
      </c>
      <c r="E65" s="45" t="s">
        <v>119</v>
      </c>
      <c r="F65" s="45" t="s">
        <v>21</v>
      </c>
      <c r="G65" s="45" t="s">
        <v>279</v>
      </c>
      <c r="H65" s="45"/>
      <c r="I65" s="45"/>
      <c r="J65" s="45"/>
      <c r="K65" s="45"/>
      <c r="L65" s="45">
        <f t="shared" si="3"/>
        <v>0</v>
      </c>
      <c r="M65" s="45">
        <f t="shared" si="4"/>
        <v>0</v>
      </c>
      <c r="N65" s="45" t="s">
        <v>237</v>
      </c>
      <c r="O65" s="45">
        <v>79187.17</v>
      </c>
      <c r="P65" s="45">
        <v>70961.36</v>
      </c>
      <c r="Q65" s="45"/>
      <c r="R65" s="45"/>
      <c r="S65" s="45"/>
      <c r="T65" s="45">
        <f t="shared" si="2"/>
        <v>8225.809999999998</v>
      </c>
      <c r="U65" s="45"/>
      <c r="V65" s="45">
        <v>5758.07</v>
      </c>
      <c r="W65" s="15">
        <v>20210103</v>
      </c>
      <c r="X65" s="15">
        <v>20211129</v>
      </c>
      <c r="Y65" s="65" t="s">
        <v>349</v>
      </c>
      <c r="Z65" s="45" t="s">
        <v>279</v>
      </c>
      <c r="AA65" s="39">
        <v>1</v>
      </c>
    </row>
    <row r="66" spans="1:26" ht="15">
      <c r="A66" s="67"/>
      <c r="B66" s="67"/>
      <c r="C66" s="45"/>
      <c r="D66" s="45"/>
      <c r="E66" s="45"/>
      <c r="F66" s="45"/>
      <c r="G66" s="45"/>
      <c r="H66" s="45"/>
      <c r="I66" s="45"/>
      <c r="J66" s="45"/>
      <c r="K66" s="45"/>
      <c r="L66" s="45">
        <f t="shared" si="3"/>
        <v>0</v>
      </c>
      <c r="M66" s="45">
        <f t="shared" si="4"/>
        <v>0</v>
      </c>
      <c r="N66" s="45"/>
      <c r="O66" s="45"/>
      <c r="P66" s="45"/>
      <c r="Q66" s="45"/>
      <c r="R66" s="45"/>
      <c r="S66" s="45"/>
      <c r="T66" s="45">
        <f t="shared" si="2"/>
        <v>0</v>
      </c>
      <c r="U66" s="45"/>
      <c r="V66" s="45"/>
      <c r="W66" s="15"/>
      <c r="X66" s="15"/>
      <c r="Y66" s="65"/>
      <c r="Z66" s="45"/>
    </row>
    <row r="67" spans="1:26" ht="15">
      <c r="A67" s="67"/>
      <c r="B67" s="67"/>
      <c r="C67" s="45"/>
      <c r="D67" s="45"/>
      <c r="E67" s="45"/>
      <c r="F67" s="45"/>
      <c r="G67" s="45"/>
      <c r="H67" s="45"/>
      <c r="I67" s="45"/>
      <c r="J67" s="45"/>
      <c r="K67" s="45"/>
      <c r="L67" s="45">
        <f t="shared" si="3"/>
        <v>0</v>
      </c>
      <c r="M67" s="45">
        <f t="shared" si="4"/>
        <v>0</v>
      </c>
      <c r="N67" s="45"/>
      <c r="O67" s="45"/>
      <c r="P67" s="45"/>
      <c r="Q67" s="45"/>
      <c r="R67" s="45"/>
      <c r="S67" s="45"/>
      <c r="T67" s="45">
        <f>O67-P67-Q67-R67-S67</f>
        <v>0</v>
      </c>
      <c r="U67" s="45"/>
      <c r="V67" s="45"/>
      <c r="W67" s="15"/>
      <c r="X67" s="15"/>
      <c r="Y67" s="65"/>
      <c r="Z67" s="45"/>
    </row>
    <row r="68" spans="1:26" ht="15">
      <c r="A68" s="67"/>
      <c r="B68" s="67"/>
      <c r="C68" s="45"/>
      <c r="D68" s="45"/>
      <c r="E68" s="45"/>
      <c r="F68" s="45"/>
      <c r="G68" s="45"/>
      <c r="H68" s="45"/>
      <c r="I68" s="45"/>
      <c r="J68" s="45"/>
      <c r="K68" s="45"/>
      <c r="L68" s="45">
        <f t="shared" si="3"/>
        <v>0</v>
      </c>
      <c r="M68" s="45">
        <f t="shared" si="4"/>
        <v>0</v>
      </c>
      <c r="N68" s="45"/>
      <c r="O68" s="45"/>
      <c r="P68" s="45"/>
      <c r="Q68" s="45"/>
      <c r="R68" s="45"/>
      <c r="S68" s="45"/>
      <c r="T68" s="45">
        <f>O68-P68-Q68-R68-S68</f>
        <v>0</v>
      </c>
      <c r="U68" s="45"/>
      <c r="V68" s="45"/>
      <c r="W68" s="15"/>
      <c r="X68" s="15"/>
      <c r="Y68" s="65"/>
      <c r="Z68" s="45"/>
    </row>
    <row r="69" spans="1:26" ht="15">
      <c r="A69" s="67"/>
      <c r="B69" s="67"/>
      <c r="C69" s="45"/>
      <c r="D69" s="45"/>
      <c r="E69" s="45"/>
      <c r="F69" s="45"/>
      <c r="G69" s="45"/>
      <c r="H69" s="45"/>
      <c r="I69" s="45"/>
      <c r="J69" s="45"/>
      <c r="K69" s="45"/>
      <c r="L69" s="45">
        <f t="shared" si="3"/>
        <v>0</v>
      </c>
      <c r="M69" s="45">
        <f t="shared" si="4"/>
        <v>0</v>
      </c>
      <c r="N69" s="45"/>
      <c r="O69" s="45"/>
      <c r="P69" s="45"/>
      <c r="Q69" s="45"/>
      <c r="R69" s="45"/>
      <c r="S69" s="45"/>
      <c r="T69" s="45">
        <f>O69-P69-Q69-R69-S69</f>
        <v>0</v>
      </c>
      <c r="U69" s="45"/>
      <c r="V69" s="45"/>
      <c r="W69" s="15"/>
      <c r="X69" s="15"/>
      <c r="Y69" s="65"/>
      <c r="Z69" s="45"/>
    </row>
    <row r="70" spans="1:26" ht="15">
      <c r="A70" s="67"/>
      <c r="B70" s="68" t="s">
        <v>386</v>
      </c>
      <c r="C70" s="45"/>
      <c r="D70" s="45"/>
      <c r="E70" s="45"/>
      <c r="F70" s="45"/>
      <c r="G70" s="45"/>
      <c r="H70" s="45"/>
      <c r="I70" s="45"/>
      <c r="J70" s="45"/>
      <c r="K70" s="45"/>
      <c r="L70" s="45">
        <f t="shared" si="3"/>
        <v>0</v>
      </c>
      <c r="M70" s="45">
        <f t="shared" si="4"/>
        <v>0</v>
      </c>
      <c r="N70" s="45"/>
      <c r="O70" s="45"/>
      <c r="P70" s="45"/>
      <c r="Q70" s="45"/>
      <c r="R70" s="45"/>
      <c r="S70" s="45"/>
      <c r="T70" s="45">
        <f>O70-P70-Q70-R70-S70</f>
        <v>0</v>
      </c>
      <c r="U70" s="45"/>
      <c r="V70" s="45"/>
      <c r="W70" s="15"/>
      <c r="X70" s="15"/>
      <c r="Y70" s="65"/>
      <c r="Z70" s="45"/>
    </row>
    <row r="71" spans="1:27" s="34" customFormat="1" ht="15">
      <c r="A71" s="61">
        <v>1</v>
      </c>
      <c r="B71" s="47" t="s">
        <v>269</v>
      </c>
      <c r="C71" s="47" t="s">
        <v>122</v>
      </c>
      <c r="D71" s="47" t="s">
        <v>123</v>
      </c>
      <c r="E71" s="47" t="s">
        <v>123</v>
      </c>
      <c r="F71" s="47" t="s">
        <v>39</v>
      </c>
      <c r="G71" s="47" t="s">
        <v>266</v>
      </c>
      <c r="H71" s="47"/>
      <c r="I71" s="47"/>
      <c r="J71" s="47"/>
      <c r="K71" s="47"/>
      <c r="L71" s="47"/>
      <c r="M71" s="47"/>
      <c r="N71" s="47" t="s">
        <v>237</v>
      </c>
      <c r="O71" s="47">
        <v>7544.27</v>
      </c>
      <c r="P71" s="47">
        <v>1851.54</v>
      </c>
      <c r="Q71" s="47"/>
      <c r="R71" s="47"/>
      <c r="S71" s="47"/>
      <c r="T71" s="47">
        <f aca="true" t="shared" si="5" ref="T71:T136">O71-P71-Q71-R71-S71</f>
        <v>5692.7300000000005</v>
      </c>
      <c r="U71" s="47">
        <f>T71*0.7</f>
        <v>3984.911</v>
      </c>
      <c r="V71" s="47">
        <v>3984.91</v>
      </c>
      <c r="W71" s="47">
        <v>20200907</v>
      </c>
      <c r="X71" s="47">
        <v>20211210</v>
      </c>
      <c r="Y71" s="47"/>
      <c r="Z71" s="47" t="s">
        <v>266</v>
      </c>
      <c r="AA71" s="62">
        <v>0</v>
      </c>
    </row>
    <row r="72" spans="1:27" s="34" customFormat="1" ht="15">
      <c r="A72" s="61">
        <v>2</v>
      </c>
      <c r="B72" s="47" t="s">
        <v>269</v>
      </c>
      <c r="C72" s="47" t="s">
        <v>44</v>
      </c>
      <c r="D72" s="47" t="s">
        <v>124</v>
      </c>
      <c r="E72" s="47" t="s">
        <v>124</v>
      </c>
      <c r="F72" s="47" t="s">
        <v>39</v>
      </c>
      <c r="G72" s="47" t="s">
        <v>287</v>
      </c>
      <c r="H72" s="47"/>
      <c r="I72" s="47"/>
      <c r="J72" s="47"/>
      <c r="K72" s="47"/>
      <c r="L72" s="47"/>
      <c r="M72" s="47"/>
      <c r="N72" s="47" t="s">
        <v>237</v>
      </c>
      <c r="O72" s="47">
        <v>2188.92</v>
      </c>
      <c r="P72" s="47">
        <v>1100</v>
      </c>
      <c r="Q72" s="47"/>
      <c r="R72" s="47"/>
      <c r="S72" s="47"/>
      <c r="T72" s="47">
        <f t="shared" si="5"/>
        <v>1088.92</v>
      </c>
      <c r="U72" s="47">
        <f aca="true" t="shared" si="6" ref="U72:U108">T72*0.7</f>
        <v>762.244</v>
      </c>
      <c r="V72" s="47">
        <v>762.24</v>
      </c>
      <c r="W72" s="47">
        <v>20210121</v>
      </c>
      <c r="X72" s="47">
        <v>20210426</v>
      </c>
      <c r="Y72" s="47" t="s">
        <v>352</v>
      </c>
      <c r="Z72" s="47" t="s">
        <v>287</v>
      </c>
      <c r="AA72" s="62">
        <v>0</v>
      </c>
    </row>
    <row r="73" spans="1:27" ht="15">
      <c r="A73" s="32">
        <v>3</v>
      </c>
      <c r="B73" s="45" t="s">
        <v>269</v>
      </c>
      <c r="C73" s="45" t="s">
        <v>125</v>
      </c>
      <c r="D73" s="45" t="s">
        <v>126</v>
      </c>
      <c r="E73" s="45" t="s">
        <v>126</v>
      </c>
      <c r="F73" s="45" t="s">
        <v>21</v>
      </c>
      <c r="G73" s="45" t="s">
        <v>279</v>
      </c>
      <c r="H73" s="45"/>
      <c r="I73" s="45"/>
      <c r="J73" s="45"/>
      <c r="K73" s="45"/>
      <c r="L73" s="45"/>
      <c r="M73" s="45"/>
      <c r="N73" s="45" t="s">
        <v>237</v>
      </c>
      <c r="O73" s="45">
        <v>3131.49</v>
      </c>
      <c r="P73" s="45">
        <v>2139.07</v>
      </c>
      <c r="Q73" s="45"/>
      <c r="R73" s="45"/>
      <c r="S73" s="45"/>
      <c r="T73" s="45">
        <f t="shared" si="5"/>
        <v>992.4199999999996</v>
      </c>
      <c r="U73" s="47">
        <f t="shared" si="6"/>
        <v>694.6939999999997</v>
      </c>
      <c r="V73" s="45">
        <v>694.69</v>
      </c>
      <c r="W73" s="45">
        <v>20211001</v>
      </c>
      <c r="X73" s="45">
        <v>20211130</v>
      </c>
      <c r="Y73" s="45"/>
      <c r="Z73" s="45" t="s">
        <v>279</v>
      </c>
      <c r="AA73" s="66">
        <v>1</v>
      </c>
    </row>
    <row r="74" spans="1:27" ht="15">
      <c r="A74" s="32">
        <v>4</v>
      </c>
      <c r="B74" s="45" t="s">
        <v>278</v>
      </c>
      <c r="C74" s="45" t="s">
        <v>47</v>
      </c>
      <c r="D74" s="45" t="s">
        <v>127</v>
      </c>
      <c r="E74" s="45" t="s">
        <v>128</v>
      </c>
      <c r="F74" s="45" t="s">
        <v>21</v>
      </c>
      <c r="G74" s="45" t="s">
        <v>239</v>
      </c>
      <c r="H74" s="45"/>
      <c r="I74" s="45"/>
      <c r="J74" s="45"/>
      <c r="K74" s="45"/>
      <c r="L74" s="45"/>
      <c r="M74" s="45"/>
      <c r="N74" s="45" t="s">
        <v>237</v>
      </c>
      <c r="O74" s="45">
        <v>99657.68</v>
      </c>
      <c r="P74" s="45">
        <v>69759.66</v>
      </c>
      <c r="Q74" s="45">
        <v>12659.44</v>
      </c>
      <c r="R74" s="45"/>
      <c r="S74" s="45"/>
      <c r="T74" s="45">
        <f t="shared" si="5"/>
        <v>17238.579999999987</v>
      </c>
      <c r="U74" s="47">
        <f t="shared" si="6"/>
        <v>12067.00599999999</v>
      </c>
      <c r="V74" s="45">
        <v>12067.01</v>
      </c>
      <c r="W74" s="45">
        <v>20210325</v>
      </c>
      <c r="X74" s="45">
        <v>20211029</v>
      </c>
      <c r="Y74" s="45" t="s">
        <v>353</v>
      </c>
      <c r="Z74" s="45" t="s">
        <v>239</v>
      </c>
      <c r="AA74" s="66">
        <v>1</v>
      </c>
    </row>
    <row r="75" spans="1:27" ht="15">
      <c r="A75" s="32">
        <v>5</v>
      </c>
      <c r="B75" s="45" t="s">
        <v>278</v>
      </c>
      <c r="C75" s="45" t="s">
        <v>47</v>
      </c>
      <c r="D75" s="45" t="s">
        <v>128</v>
      </c>
      <c r="E75" s="45" t="s">
        <v>128</v>
      </c>
      <c r="F75" s="45" t="s">
        <v>21</v>
      </c>
      <c r="G75" s="45" t="s">
        <v>354</v>
      </c>
      <c r="H75" s="45"/>
      <c r="I75" s="45"/>
      <c r="J75" s="45"/>
      <c r="K75" s="45"/>
      <c r="L75" s="45"/>
      <c r="M75" s="45"/>
      <c r="N75" s="45" t="s">
        <v>288</v>
      </c>
      <c r="O75" s="45">
        <v>17034.15</v>
      </c>
      <c r="P75" s="45">
        <v>10148.75</v>
      </c>
      <c r="Q75" s="45"/>
      <c r="R75" s="45">
        <v>3724.27</v>
      </c>
      <c r="S75" s="45"/>
      <c r="T75" s="45">
        <f t="shared" si="5"/>
        <v>3161.1300000000015</v>
      </c>
      <c r="U75" s="47">
        <f t="shared" si="6"/>
        <v>2212.791000000001</v>
      </c>
      <c r="V75" s="45">
        <v>2212.79</v>
      </c>
      <c r="W75" s="45">
        <v>20210922</v>
      </c>
      <c r="X75" s="45">
        <v>20210930</v>
      </c>
      <c r="Y75" s="45"/>
      <c r="Z75" s="45" t="s">
        <v>354</v>
      </c>
      <c r="AA75" s="66">
        <v>1</v>
      </c>
    </row>
    <row r="76" spans="1:27" ht="15">
      <c r="A76" s="32">
        <v>6</v>
      </c>
      <c r="B76" s="45" t="s">
        <v>278</v>
      </c>
      <c r="C76" s="66" t="s">
        <v>129</v>
      </c>
      <c r="D76" s="45" t="s">
        <v>130</v>
      </c>
      <c r="E76" s="45" t="s">
        <v>130</v>
      </c>
      <c r="F76" s="45" t="s">
        <v>21</v>
      </c>
      <c r="G76" s="45" t="s">
        <v>355</v>
      </c>
      <c r="H76" s="45"/>
      <c r="I76" s="45"/>
      <c r="J76" s="45"/>
      <c r="K76" s="45"/>
      <c r="L76" s="45"/>
      <c r="M76" s="45"/>
      <c r="N76" s="45" t="s">
        <v>288</v>
      </c>
      <c r="O76" s="45">
        <v>11870.01</v>
      </c>
      <c r="P76" s="45">
        <v>3613.78</v>
      </c>
      <c r="Q76" s="45"/>
      <c r="R76" s="45">
        <v>781</v>
      </c>
      <c r="S76" s="45"/>
      <c r="T76" s="45">
        <f t="shared" si="5"/>
        <v>7475.23</v>
      </c>
      <c r="U76" s="47">
        <f t="shared" si="6"/>
        <v>5232.660999999999</v>
      </c>
      <c r="V76" s="45">
        <v>5232.66</v>
      </c>
      <c r="W76" s="45">
        <v>20211012</v>
      </c>
      <c r="X76" s="45">
        <v>20211022</v>
      </c>
      <c r="Y76" s="45"/>
      <c r="Z76" s="45" t="s">
        <v>355</v>
      </c>
      <c r="AA76" s="75">
        <v>0</v>
      </c>
    </row>
    <row r="77" spans="1:27" ht="15">
      <c r="A77" s="32">
        <v>7</v>
      </c>
      <c r="B77" s="45" t="s">
        <v>278</v>
      </c>
      <c r="C77" s="45" t="s">
        <v>131</v>
      </c>
      <c r="D77" s="45" t="s">
        <v>132</v>
      </c>
      <c r="E77" s="45" t="s">
        <v>132</v>
      </c>
      <c r="F77" s="45" t="s">
        <v>21</v>
      </c>
      <c r="G77" s="45" t="s">
        <v>356</v>
      </c>
      <c r="H77" s="45"/>
      <c r="I77" s="45"/>
      <c r="J77" s="45"/>
      <c r="K77" s="45"/>
      <c r="L77" s="45"/>
      <c r="M77" s="45"/>
      <c r="N77" s="45" t="s">
        <v>237</v>
      </c>
      <c r="O77" s="45">
        <v>6969.75</v>
      </c>
      <c r="P77" s="45">
        <v>2538.64</v>
      </c>
      <c r="Q77" s="45"/>
      <c r="R77" s="45"/>
      <c r="S77" s="45"/>
      <c r="T77" s="45">
        <f t="shared" si="5"/>
        <v>4431.110000000001</v>
      </c>
      <c r="U77" s="47">
        <f t="shared" si="6"/>
        <v>3101.777</v>
      </c>
      <c r="V77" s="45">
        <v>3101.78</v>
      </c>
      <c r="W77" s="45">
        <v>20201019</v>
      </c>
      <c r="X77" s="45">
        <v>20210824</v>
      </c>
      <c r="Y77" s="45"/>
      <c r="Z77" s="45" t="s">
        <v>356</v>
      </c>
      <c r="AA77" s="75">
        <v>0</v>
      </c>
    </row>
    <row r="78" spans="1:27" ht="15">
      <c r="A78" s="32">
        <v>8</v>
      </c>
      <c r="B78" s="45" t="s">
        <v>278</v>
      </c>
      <c r="C78" s="45" t="s">
        <v>133</v>
      </c>
      <c r="D78" s="45" t="s">
        <v>134</v>
      </c>
      <c r="E78" s="45" t="s">
        <v>134</v>
      </c>
      <c r="F78" s="45" t="s">
        <v>21</v>
      </c>
      <c r="G78" s="45" t="s">
        <v>357</v>
      </c>
      <c r="H78" s="45"/>
      <c r="I78" s="45"/>
      <c r="J78" s="45"/>
      <c r="K78" s="45"/>
      <c r="L78" s="45"/>
      <c r="M78" s="45"/>
      <c r="N78" s="45" t="s">
        <v>288</v>
      </c>
      <c r="O78" s="45">
        <v>61400.12</v>
      </c>
      <c r="P78" s="45">
        <v>28232.05</v>
      </c>
      <c r="Q78" s="45">
        <v>7916.45</v>
      </c>
      <c r="R78" s="45">
        <v>6973.99</v>
      </c>
      <c r="S78" s="45"/>
      <c r="T78" s="45">
        <f t="shared" si="5"/>
        <v>18277.630000000005</v>
      </c>
      <c r="U78" s="47">
        <f t="shared" si="6"/>
        <v>12794.341000000002</v>
      </c>
      <c r="V78" s="45">
        <v>12794.34</v>
      </c>
      <c r="W78" s="45">
        <v>20211012</v>
      </c>
      <c r="X78" s="45">
        <v>20211023</v>
      </c>
      <c r="Y78" s="45"/>
      <c r="Z78" s="45" t="s">
        <v>357</v>
      </c>
      <c r="AA78" s="75">
        <v>0</v>
      </c>
    </row>
    <row r="79" spans="1:27" ht="15">
      <c r="A79" s="32">
        <v>9</v>
      </c>
      <c r="B79" s="45" t="s">
        <v>278</v>
      </c>
      <c r="C79" s="45" t="s">
        <v>135</v>
      </c>
      <c r="D79" s="45" t="s">
        <v>136</v>
      </c>
      <c r="E79" s="45" t="s">
        <v>136</v>
      </c>
      <c r="F79" s="45" t="s">
        <v>21</v>
      </c>
      <c r="G79" s="45" t="s">
        <v>279</v>
      </c>
      <c r="H79" s="45"/>
      <c r="I79" s="45"/>
      <c r="J79" s="45"/>
      <c r="K79" s="45"/>
      <c r="L79" s="45"/>
      <c r="M79" s="45"/>
      <c r="N79" s="45" t="s">
        <v>237</v>
      </c>
      <c r="O79" s="45">
        <v>7988.4</v>
      </c>
      <c r="P79" s="45"/>
      <c r="Q79" s="45"/>
      <c r="R79" s="45"/>
      <c r="S79" s="45"/>
      <c r="T79" s="45">
        <f t="shared" si="5"/>
        <v>7988.4</v>
      </c>
      <c r="U79" s="47">
        <f t="shared" si="6"/>
        <v>5591.879999999999</v>
      </c>
      <c r="V79" s="45">
        <v>5591.88</v>
      </c>
      <c r="W79" s="45">
        <v>20210101</v>
      </c>
      <c r="X79" s="45">
        <v>20211127</v>
      </c>
      <c r="Y79" s="45"/>
      <c r="Z79" s="45" t="s">
        <v>279</v>
      </c>
      <c r="AA79" s="75">
        <v>1</v>
      </c>
    </row>
    <row r="80" spans="1:27" ht="15">
      <c r="A80" s="32">
        <v>10</v>
      </c>
      <c r="B80" s="45" t="s">
        <v>293</v>
      </c>
      <c r="C80" s="45" t="s">
        <v>57</v>
      </c>
      <c r="D80" s="45" t="s">
        <v>137</v>
      </c>
      <c r="E80" s="45" t="s">
        <v>137</v>
      </c>
      <c r="F80" s="45" t="s">
        <v>21</v>
      </c>
      <c r="G80" s="45" t="s">
        <v>358</v>
      </c>
      <c r="H80" s="45"/>
      <c r="I80" s="45"/>
      <c r="J80" s="45"/>
      <c r="K80" s="45"/>
      <c r="L80" s="45"/>
      <c r="M80" s="45"/>
      <c r="N80" s="45" t="s">
        <v>288</v>
      </c>
      <c r="O80" s="45">
        <v>18117.88</v>
      </c>
      <c r="P80" s="45">
        <v>12450.78</v>
      </c>
      <c r="Q80" s="45"/>
      <c r="R80" s="45">
        <v>928.43</v>
      </c>
      <c r="S80" s="45"/>
      <c r="T80" s="45">
        <f t="shared" si="5"/>
        <v>4738.67</v>
      </c>
      <c r="U80" s="47">
        <f t="shared" si="6"/>
        <v>3317.069</v>
      </c>
      <c r="V80" s="45">
        <v>3317.07</v>
      </c>
      <c r="W80" s="45">
        <v>20211101</v>
      </c>
      <c r="X80" s="45">
        <v>20211219</v>
      </c>
      <c r="Y80" s="45"/>
      <c r="Z80" s="45" t="s">
        <v>358</v>
      </c>
      <c r="AA80" s="75">
        <v>0</v>
      </c>
    </row>
    <row r="81" spans="1:27" ht="15">
      <c r="A81" s="32">
        <v>11</v>
      </c>
      <c r="B81" s="45" t="s">
        <v>293</v>
      </c>
      <c r="C81" s="45" t="s">
        <v>60</v>
      </c>
      <c r="D81" s="45" t="s">
        <v>138</v>
      </c>
      <c r="E81" s="45" t="s">
        <v>138</v>
      </c>
      <c r="F81" s="45" t="s">
        <v>21</v>
      </c>
      <c r="G81" s="45" t="s">
        <v>279</v>
      </c>
      <c r="H81" s="45"/>
      <c r="I81" s="45"/>
      <c r="J81" s="45"/>
      <c r="K81" s="45"/>
      <c r="L81" s="45"/>
      <c r="M81" s="45"/>
      <c r="N81" s="45" t="s">
        <v>237</v>
      </c>
      <c r="O81" s="45">
        <v>2736.4</v>
      </c>
      <c r="P81" s="45">
        <v>1498.68</v>
      </c>
      <c r="Q81" s="45"/>
      <c r="R81" s="45"/>
      <c r="S81" s="45"/>
      <c r="T81" s="45">
        <f t="shared" si="5"/>
        <v>1237.72</v>
      </c>
      <c r="U81" s="47">
        <f t="shared" si="6"/>
        <v>866.404</v>
      </c>
      <c r="V81" s="45">
        <v>866.4</v>
      </c>
      <c r="W81" s="45">
        <v>20211001</v>
      </c>
      <c r="X81" s="45">
        <v>20211130</v>
      </c>
      <c r="Y81" s="45"/>
      <c r="Z81" s="45" t="s">
        <v>279</v>
      </c>
      <c r="AA81" s="75">
        <v>1</v>
      </c>
    </row>
    <row r="82" spans="1:27" ht="15">
      <c r="A82" s="32">
        <v>12</v>
      </c>
      <c r="B82" s="45" t="s">
        <v>293</v>
      </c>
      <c r="C82" s="45" t="s">
        <v>62</v>
      </c>
      <c r="D82" s="45" t="s">
        <v>139</v>
      </c>
      <c r="E82" s="45" t="s">
        <v>139</v>
      </c>
      <c r="F82" s="45" t="s">
        <v>21</v>
      </c>
      <c r="G82" s="45" t="s">
        <v>359</v>
      </c>
      <c r="H82" s="45"/>
      <c r="I82" s="45"/>
      <c r="J82" s="45"/>
      <c r="K82" s="45"/>
      <c r="L82" s="45"/>
      <c r="M82" s="45"/>
      <c r="N82" s="45" t="s">
        <v>237</v>
      </c>
      <c r="O82" s="45">
        <v>2444.6</v>
      </c>
      <c r="P82" s="45">
        <v>1500</v>
      </c>
      <c r="Q82" s="45"/>
      <c r="R82" s="45"/>
      <c r="S82" s="45"/>
      <c r="T82" s="45">
        <f t="shared" si="5"/>
        <v>944.5999999999999</v>
      </c>
      <c r="U82" s="47">
        <f t="shared" si="6"/>
        <v>661.2199999999999</v>
      </c>
      <c r="V82" s="45">
        <v>661.22</v>
      </c>
      <c r="W82" s="45">
        <v>20211110</v>
      </c>
      <c r="X82" s="45">
        <v>20211110</v>
      </c>
      <c r="Y82" s="45"/>
      <c r="Z82" s="45" t="s">
        <v>359</v>
      </c>
      <c r="AA82" s="75">
        <v>1</v>
      </c>
    </row>
    <row r="83" spans="1:27" ht="15">
      <c r="A83" s="32">
        <v>13</v>
      </c>
      <c r="B83" s="45" t="s">
        <v>293</v>
      </c>
      <c r="C83" s="45" t="s">
        <v>140</v>
      </c>
      <c r="D83" s="45" t="s">
        <v>141</v>
      </c>
      <c r="E83" s="45" t="s">
        <v>141</v>
      </c>
      <c r="F83" s="45" t="s">
        <v>21</v>
      </c>
      <c r="G83" s="45" t="s">
        <v>354</v>
      </c>
      <c r="H83" s="45"/>
      <c r="I83" s="45"/>
      <c r="J83" s="45"/>
      <c r="K83" s="45"/>
      <c r="L83" s="45"/>
      <c r="M83" s="45"/>
      <c r="N83" s="45" t="s">
        <v>237</v>
      </c>
      <c r="O83" s="45">
        <v>1197.8</v>
      </c>
      <c r="P83" s="45">
        <v>772.64</v>
      </c>
      <c r="Q83" s="45"/>
      <c r="R83" s="45"/>
      <c r="S83" s="45"/>
      <c r="T83" s="45">
        <f t="shared" si="5"/>
        <v>425.15999999999997</v>
      </c>
      <c r="U83" s="47">
        <f t="shared" si="6"/>
        <v>297.61199999999997</v>
      </c>
      <c r="V83" s="45">
        <v>297.61</v>
      </c>
      <c r="W83" s="45">
        <v>20200823</v>
      </c>
      <c r="X83" s="45">
        <v>20211117</v>
      </c>
      <c r="Y83" s="45"/>
      <c r="Z83" s="45" t="s">
        <v>354</v>
      </c>
      <c r="AA83" s="75">
        <v>1</v>
      </c>
    </row>
    <row r="84" spans="1:27" ht="15">
      <c r="A84" s="32">
        <v>14</v>
      </c>
      <c r="B84" s="45" t="s">
        <v>293</v>
      </c>
      <c r="C84" s="45" t="s">
        <v>62</v>
      </c>
      <c r="D84" s="45" t="s">
        <v>142</v>
      </c>
      <c r="E84" s="45" t="s">
        <v>142</v>
      </c>
      <c r="F84" s="45" t="s">
        <v>21</v>
      </c>
      <c r="G84" s="45" t="s">
        <v>279</v>
      </c>
      <c r="H84" s="45"/>
      <c r="I84" s="45"/>
      <c r="J84" s="45"/>
      <c r="K84" s="45"/>
      <c r="L84" s="45"/>
      <c r="M84" s="45"/>
      <c r="N84" s="45" t="s">
        <v>237</v>
      </c>
      <c r="O84" s="45">
        <v>1419.2</v>
      </c>
      <c r="P84" s="45">
        <v>131.6</v>
      </c>
      <c r="Q84" s="45"/>
      <c r="R84" s="45"/>
      <c r="S84" s="45"/>
      <c r="T84" s="45">
        <f t="shared" si="5"/>
        <v>1287.6000000000001</v>
      </c>
      <c r="U84" s="47">
        <f t="shared" si="6"/>
        <v>901.32</v>
      </c>
      <c r="V84" s="45">
        <v>901.32</v>
      </c>
      <c r="W84" s="45">
        <v>20211001</v>
      </c>
      <c r="X84" s="45">
        <v>20211130</v>
      </c>
      <c r="Y84" s="45"/>
      <c r="Z84" s="45" t="s">
        <v>279</v>
      </c>
      <c r="AA84" s="75">
        <v>1</v>
      </c>
    </row>
    <row r="85" spans="1:27" ht="15">
      <c r="A85" s="32">
        <v>15</v>
      </c>
      <c r="B85" s="45" t="s">
        <v>293</v>
      </c>
      <c r="C85" s="45" t="s">
        <v>140</v>
      </c>
      <c r="D85" s="45" t="s">
        <v>143</v>
      </c>
      <c r="E85" s="45" t="s">
        <v>143</v>
      </c>
      <c r="F85" s="45" t="s">
        <v>21</v>
      </c>
      <c r="G85" s="45" t="s">
        <v>360</v>
      </c>
      <c r="H85" s="45"/>
      <c r="I85" s="45"/>
      <c r="J85" s="45"/>
      <c r="K85" s="45"/>
      <c r="L85" s="45"/>
      <c r="M85" s="45"/>
      <c r="N85" s="45" t="s">
        <v>237</v>
      </c>
      <c r="O85" s="45">
        <v>2272.48</v>
      </c>
      <c r="P85" s="45"/>
      <c r="Q85" s="45"/>
      <c r="R85" s="45"/>
      <c r="S85" s="45"/>
      <c r="T85" s="45">
        <f t="shared" si="5"/>
        <v>2272.48</v>
      </c>
      <c r="U85" s="47">
        <f t="shared" si="6"/>
        <v>1590.7359999999999</v>
      </c>
      <c r="V85" s="45">
        <v>1590.74</v>
      </c>
      <c r="W85" s="45">
        <v>20210720</v>
      </c>
      <c r="X85" s="45">
        <v>20211206</v>
      </c>
      <c r="Y85" s="45"/>
      <c r="Z85" s="45" t="s">
        <v>360</v>
      </c>
      <c r="AA85" s="75">
        <v>0</v>
      </c>
    </row>
    <row r="86" spans="1:27" s="36" customFormat="1" ht="15">
      <c r="A86" s="69">
        <v>16</v>
      </c>
      <c r="B86" s="70" t="s">
        <v>293</v>
      </c>
      <c r="C86" s="70" t="s">
        <v>57</v>
      </c>
      <c r="D86" s="70" t="s">
        <v>144</v>
      </c>
      <c r="E86" s="70" t="s">
        <v>144</v>
      </c>
      <c r="F86" s="70" t="s">
        <v>21</v>
      </c>
      <c r="G86" s="70" t="s">
        <v>279</v>
      </c>
      <c r="H86" s="70"/>
      <c r="I86" s="70"/>
      <c r="J86" s="70"/>
      <c r="K86" s="70"/>
      <c r="L86" s="70"/>
      <c r="M86" s="70"/>
      <c r="N86" s="70" t="s">
        <v>237</v>
      </c>
      <c r="O86" s="70">
        <v>1932</v>
      </c>
      <c r="P86" s="70">
        <v>630.9</v>
      </c>
      <c r="Q86" s="70"/>
      <c r="R86" s="70"/>
      <c r="S86" s="70"/>
      <c r="T86" s="70">
        <f t="shared" si="5"/>
        <v>1301.1</v>
      </c>
      <c r="U86" s="70">
        <f t="shared" si="6"/>
        <v>910.7699999999999</v>
      </c>
      <c r="V86" s="70">
        <v>910.77</v>
      </c>
      <c r="W86" s="70">
        <v>20211001</v>
      </c>
      <c r="X86" s="70">
        <v>20211130</v>
      </c>
      <c r="Y86" s="70"/>
      <c r="Z86" s="70" t="s">
        <v>279</v>
      </c>
      <c r="AA86" s="75">
        <v>1</v>
      </c>
    </row>
    <row r="87" spans="1:27" ht="15">
      <c r="A87" s="32">
        <v>17</v>
      </c>
      <c r="B87" s="45" t="s">
        <v>293</v>
      </c>
      <c r="C87" s="45" t="s">
        <v>64</v>
      </c>
      <c r="D87" s="45" t="s">
        <v>145</v>
      </c>
      <c r="E87" s="45" t="s">
        <v>145</v>
      </c>
      <c r="F87" s="45" t="s">
        <v>21</v>
      </c>
      <c r="G87" s="45" t="s">
        <v>279</v>
      </c>
      <c r="H87" s="45"/>
      <c r="I87" s="45"/>
      <c r="J87" s="45"/>
      <c r="K87" s="45"/>
      <c r="L87" s="45"/>
      <c r="M87" s="45"/>
      <c r="N87" s="45" t="s">
        <v>237</v>
      </c>
      <c r="O87" s="45">
        <v>9011.4</v>
      </c>
      <c r="P87" s="45">
        <v>2042.64</v>
      </c>
      <c r="Q87" s="45"/>
      <c r="R87" s="45"/>
      <c r="S87" s="45"/>
      <c r="T87" s="45">
        <f t="shared" si="5"/>
        <v>6968.759999999999</v>
      </c>
      <c r="U87" s="47">
        <f t="shared" si="6"/>
        <v>4878.132</v>
      </c>
      <c r="V87" s="45">
        <v>4878.13</v>
      </c>
      <c r="W87" s="45">
        <v>20210201</v>
      </c>
      <c r="X87" s="45">
        <v>20211130</v>
      </c>
      <c r="Y87" s="45"/>
      <c r="Z87" s="45" t="s">
        <v>279</v>
      </c>
      <c r="AA87" s="75">
        <v>1</v>
      </c>
    </row>
    <row r="88" spans="1:27" ht="15">
      <c r="A88" s="32">
        <v>18</v>
      </c>
      <c r="B88" s="45" t="s">
        <v>293</v>
      </c>
      <c r="C88" s="45" t="s">
        <v>57</v>
      </c>
      <c r="D88" s="45" t="s">
        <v>146</v>
      </c>
      <c r="E88" s="45" t="s">
        <v>146</v>
      </c>
      <c r="F88" s="45" t="s">
        <v>21</v>
      </c>
      <c r="G88" s="45" t="s">
        <v>279</v>
      </c>
      <c r="H88" s="45"/>
      <c r="I88" s="45"/>
      <c r="J88" s="45"/>
      <c r="K88" s="45"/>
      <c r="L88" s="45"/>
      <c r="M88" s="45"/>
      <c r="N88" s="45" t="s">
        <v>237</v>
      </c>
      <c r="O88" s="45">
        <v>18497.2</v>
      </c>
      <c r="P88" s="45">
        <v>7690.7</v>
      </c>
      <c r="Q88" s="45"/>
      <c r="R88" s="45"/>
      <c r="S88" s="45"/>
      <c r="T88" s="45">
        <f t="shared" si="5"/>
        <v>10806.5</v>
      </c>
      <c r="U88" s="47">
        <f t="shared" si="6"/>
        <v>7564.549999999999</v>
      </c>
      <c r="V88" s="45">
        <v>7564.55</v>
      </c>
      <c r="W88" s="45">
        <v>20201101</v>
      </c>
      <c r="X88" s="45">
        <v>20211130</v>
      </c>
      <c r="Y88" s="45"/>
      <c r="Z88" s="45" t="s">
        <v>279</v>
      </c>
      <c r="AA88" s="75">
        <v>1</v>
      </c>
    </row>
    <row r="89" spans="1:27" ht="15">
      <c r="A89" s="32">
        <v>19</v>
      </c>
      <c r="B89" s="45" t="s">
        <v>293</v>
      </c>
      <c r="C89" s="45" t="s">
        <v>140</v>
      </c>
      <c r="D89" s="45" t="s">
        <v>147</v>
      </c>
      <c r="E89" s="45" t="s">
        <v>147</v>
      </c>
      <c r="F89" s="45" t="s">
        <v>21</v>
      </c>
      <c r="G89" s="45" t="s">
        <v>266</v>
      </c>
      <c r="H89" s="45"/>
      <c r="I89" s="45"/>
      <c r="J89" s="45"/>
      <c r="K89" s="45"/>
      <c r="L89" s="45"/>
      <c r="M89" s="45"/>
      <c r="N89" s="45" t="s">
        <v>237</v>
      </c>
      <c r="O89" s="45">
        <v>2041.85</v>
      </c>
      <c r="P89" s="45">
        <v>1128.14</v>
      </c>
      <c r="Q89" s="45"/>
      <c r="R89" s="45"/>
      <c r="S89" s="45"/>
      <c r="T89" s="45">
        <f t="shared" si="5"/>
        <v>913.7099999999998</v>
      </c>
      <c r="U89" s="47">
        <f t="shared" si="6"/>
        <v>639.5969999999999</v>
      </c>
      <c r="V89" s="45">
        <v>639.6</v>
      </c>
      <c r="W89" s="45">
        <v>20210311</v>
      </c>
      <c r="X89" s="45">
        <v>20211101</v>
      </c>
      <c r="Y89" s="45"/>
      <c r="Z89" s="45" t="s">
        <v>266</v>
      </c>
      <c r="AA89" s="75">
        <v>0</v>
      </c>
    </row>
    <row r="90" spans="1:27" ht="15">
      <c r="A90" s="32">
        <v>20</v>
      </c>
      <c r="B90" s="45" t="s">
        <v>293</v>
      </c>
      <c r="C90" s="45" t="s">
        <v>60</v>
      </c>
      <c r="D90" s="45" t="s">
        <v>148</v>
      </c>
      <c r="E90" s="45" t="s">
        <v>148</v>
      </c>
      <c r="F90" s="45" t="s">
        <v>21</v>
      </c>
      <c r="G90" s="45" t="s">
        <v>279</v>
      </c>
      <c r="H90" s="45"/>
      <c r="I90" s="45"/>
      <c r="J90" s="45"/>
      <c r="K90" s="45"/>
      <c r="L90" s="45"/>
      <c r="M90" s="45"/>
      <c r="N90" s="45" t="s">
        <v>237</v>
      </c>
      <c r="O90" s="45">
        <v>22308.74</v>
      </c>
      <c r="P90" s="45">
        <v>20033.4</v>
      </c>
      <c r="Q90" s="45"/>
      <c r="R90" s="45"/>
      <c r="S90" s="45"/>
      <c r="T90" s="45">
        <f t="shared" si="5"/>
        <v>2275.34</v>
      </c>
      <c r="U90" s="47">
        <f t="shared" si="6"/>
        <v>1592.738</v>
      </c>
      <c r="V90" s="45">
        <v>1592.74</v>
      </c>
      <c r="W90" s="45">
        <v>20210701</v>
      </c>
      <c r="X90" s="45">
        <v>20211130</v>
      </c>
      <c r="Y90" s="45"/>
      <c r="Z90" s="45" t="s">
        <v>279</v>
      </c>
      <c r="AA90" s="75">
        <v>1</v>
      </c>
    </row>
    <row r="91" spans="1:27" ht="15">
      <c r="A91" s="32">
        <v>21</v>
      </c>
      <c r="B91" s="45" t="s">
        <v>293</v>
      </c>
      <c r="C91" s="45" t="s">
        <v>140</v>
      </c>
      <c r="D91" s="45" t="s">
        <v>149</v>
      </c>
      <c r="E91" s="45" t="s">
        <v>150</v>
      </c>
      <c r="F91" s="45" t="s">
        <v>21</v>
      </c>
      <c r="G91" s="45" t="s">
        <v>279</v>
      </c>
      <c r="H91" s="45"/>
      <c r="I91" s="45"/>
      <c r="J91" s="45"/>
      <c r="K91" s="45"/>
      <c r="L91" s="45"/>
      <c r="M91" s="45"/>
      <c r="N91" s="45" t="s">
        <v>237</v>
      </c>
      <c r="O91" s="45">
        <v>7859.32</v>
      </c>
      <c r="P91" s="45"/>
      <c r="Q91" s="45"/>
      <c r="R91" s="45"/>
      <c r="S91" s="45"/>
      <c r="T91" s="45">
        <f t="shared" si="5"/>
        <v>7859.32</v>
      </c>
      <c r="U91" s="47">
        <f t="shared" si="6"/>
        <v>5501.523999999999</v>
      </c>
      <c r="V91" s="45">
        <v>5501.52</v>
      </c>
      <c r="W91" s="45"/>
      <c r="X91" s="45"/>
      <c r="Y91" s="45"/>
      <c r="Z91" s="45" t="s">
        <v>279</v>
      </c>
      <c r="AA91" s="75">
        <v>1</v>
      </c>
    </row>
    <row r="92" spans="1:27" ht="15">
      <c r="A92" s="32">
        <v>22</v>
      </c>
      <c r="B92" s="45" t="s">
        <v>153</v>
      </c>
      <c r="C92" s="45" t="s">
        <v>151</v>
      </c>
      <c r="D92" s="45" t="s">
        <v>152</v>
      </c>
      <c r="E92" s="45" t="s">
        <v>152</v>
      </c>
      <c r="F92" s="45" t="s">
        <v>21</v>
      </c>
      <c r="G92" s="45" t="s">
        <v>279</v>
      </c>
      <c r="H92" s="45"/>
      <c r="I92" s="45"/>
      <c r="J92" s="45"/>
      <c r="K92" s="45"/>
      <c r="L92" s="45"/>
      <c r="M92" s="45"/>
      <c r="N92" s="45" t="s">
        <v>237</v>
      </c>
      <c r="O92" s="45">
        <v>4667.4</v>
      </c>
      <c r="P92" s="45">
        <v>2050.46</v>
      </c>
      <c r="Q92" s="45"/>
      <c r="R92" s="45"/>
      <c r="S92" s="45"/>
      <c r="T92" s="45">
        <f t="shared" si="5"/>
        <v>2616.9399999999996</v>
      </c>
      <c r="U92" s="47">
        <f t="shared" si="6"/>
        <v>1831.8579999999995</v>
      </c>
      <c r="V92" s="45">
        <v>1831.86</v>
      </c>
      <c r="W92" s="45">
        <v>20210801</v>
      </c>
      <c r="X92" s="45">
        <v>20211130</v>
      </c>
      <c r="Y92" s="45"/>
      <c r="Z92" s="45" t="s">
        <v>279</v>
      </c>
      <c r="AA92" s="75">
        <v>1</v>
      </c>
    </row>
    <row r="93" spans="1:27" ht="15">
      <c r="A93" s="32">
        <v>23</v>
      </c>
      <c r="B93" s="45" t="s">
        <v>153</v>
      </c>
      <c r="C93" s="45" t="s">
        <v>153</v>
      </c>
      <c r="D93" s="45" t="s">
        <v>154</v>
      </c>
      <c r="E93" s="45" t="s">
        <v>154</v>
      </c>
      <c r="F93" s="45" t="s">
        <v>21</v>
      </c>
      <c r="G93" s="45" t="s">
        <v>279</v>
      </c>
      <c r="H93" s="45"/>
      <c r="I93" s="45"/>
      <c r="J93" s="45"/>
      <c r="K93" s="45"/>
      <c r="L93" s="45"/>
      <c r="M93" s="45"/>
      <c r="N93" s="45" t="s">
        <v>237</v>
      </c>
      <c r="O93" s="45">
        <v>8228.3</v>
      </c>
      <c r="P93" s="45">
        <v>1408.17</v>
      </c>
      <c r="Q93" s="45"/>
      <c r="R93" s="45"/>
      <c r="S93" s="45"/>
      <c r="T93" s="45">
        <f t="shared" si="5"/>
        <v>6820.129999999999</v>
      </c>
      <c r="U93" s="47">
        <f t="shared" si="6"/>
        <v>4774.090999999999</v>
      </c>
      <c r="V93" s="45">
        <v>4774.09</v>
      </c>
      <c r="W93" s="45">
        <v>20210401</v>
      </c>
      <c r="X93" s="45">
        <v>20211130</v>
      </c>
      <c r="Y93" s="45"/>
      <c r="Z93" s="45" t="s">
        <v>279</v>
      </c>
      <c r="AA93" s="75">
        <v>1</v>
      </c>
    </row>
    <row r="94" spans="1:27" ht="15">
      <c r="A94" s="32">
        <v>24</v>
      </c>
      <c r="B94" s="45" t="s">
        <v>153</v>
      </c>
      <c r="C94" s="45" t="s">
        <v>153</v>
      </c>
      <c r="D94" s="45" t="s">
        <v>155</v>
      </c>
      <c r="E94" s="45" t="s">
        <v>155</v>
      </c>
      <c r="F94" s="45" t="s">
        <v>21</v>
      </c>
      <c r="G94" s="45" t="s">
        <v>361</v>
      </c>
      <c r="H94" s="45"/>
      <c r="I94" s="45"/>
      <c r="J94" s="45"/>
      <c r="K94" s="45"/>
      <c r="L94" s="45"/>
      <c r="M94" s="45"/>
      <c r="N94" s="45" t="s">
        <v>237</v>
      </c>
      <c r="O94" s="45">
        <v>2026.35</v>
      </c>
      <c r="P94" s="45">
        <v>1155.87</v>
      </c>
      <c r="Q94" s="45"/>
      <c r="R94" s="45"/>
      <c r="S94" s="45"/>
      <c r="T94" s="45">
        <f t="shared" si="5"/>
        <v>870.48</v>
      </c>
      <c r="U94" s="47">
        <f t="shared" si="6"/>
        <v>609.336</v>
      </c>
      <c r="V94" s="45">
        <v>609.34</v>
      </c>
      <c r="W94" s="45">
        <v>20210105</v>
      </c>
      <c r="X94" s="45">
        <v>20211007</v>
      </c>
      <c r="Y94" s="45"/>
      <c r="Z94" s="45" t="s">
        <v>361</v>
      </c>
      <c r="AA94" s="75">
        <v>0</v>
      </c>
    </row>
    <row r="95" spans="1:27" ht="15">
      <c r="A95" s="32">
        <v>25</v>
      </c>
      <c r="B95" s="45" t="s">
        <v>153</v>
      </c>
      <c r="C95" s="45" t="s">
        <v>153</v>
      </c>
      <c r="D95" s="45" t="s">
        <v>156</v>
      </c>
      <c r="E95" s="45" t="s">
        <v>156</v>
      </c>
      <c r="F95" s="45" t="s">
        <v>21</v>
      </c>
      <c r="G95" s="45" t="s">
        <v>361</v>
      </c>
      <c r="H95" s="45"/>
      <c r="I95" s="45"/>
      <c r="J95" s="45"/>
      <c r="K95" s="45"/>
      <c r="L95" s="45"/>
      <c r="M95" s="45"/>
      <c r="N95" s="45" t="s">
        <v>237</v>
      </c>
      <c r="O95" s="45">
        <v>3347.48</v>
      </c>
      <c r="P95" s="45">
        <v>1608.58</v>
      </c>
      <c r="Q95" s="45"/>
      <c r="R95" s="45"/>
      <c r="S95" s="45"/>
      <c r="T95" s="45">
        <f t="shared" si="5"/>
        <v>1738.9</v>
      </c>
      <c r="U95" s="47">
        <f t="shared" si="6"/>
        <v>1217.23</v>
      </c>
      <c r="V95" s="45">
        <v>1217.23</v>
      </c>
      <c r="W95" s="45">
        <v>20210111</v>
      </c>
      <c r="X95" s="45">
        <v>20211109</v>
      </c>
      <c r="Y95" s="45"/>
      <c r="Z95" s="45" t="s">
        <v>361</v>
      </c>
      <c r="AA95" s="75">
        <v>0</v>
      </c>
    </row>
    <row r="96" spans="1:27" ht="15">
      <c r="A96" s="32">
        <v>26</v>
      </c>
      <c r="B96" s="45" t="s">
        <v>153</v>
      </c>
      <c r="C96" s="45" t="s">
        <v>153</v>
      </c>
      <c r="D96" s="45" t="s">
        <v>157</v>
      </c>
      <c r="E96" s="45" t="s">
        <v>157</v>
      </c>
      <c r="F96" s="45" t="s">
        <v>21</v>
      </c>
      <c r="G96" s="45" t="s">
        <v>362</v>
      </c>
      <c r="H96" s="45"/>
      <c r="I96" s="45"/>
      <c r="J96" s="45"/>
      <c r="K96" s="45"/>
      <c r="L96" s="45"/>
      <c r="M96" s="45"/>
      <c r="N96" s="45" t="s">
        <v>237</v>
      </c>
      <c r="O96" s="45">
        <v>2343.87</v>
      </c>
      <c r="P96" s="45">
        <v>1049.98</v>
      </c>
      <c r="Q96" s="45"/>
      <c r="R96" s="45"/>
      <c r="S96" s="45"/>
      <c r="T96" s="45">
        <f t="shared" si="5"/>
        <v>1293.8899999999999</v>
      </c>
      <c r="U96" s="47">
        <f t="shared" si="6"/>
        <v>905.7229999999998</v>
      </c>
      <c r="V96" s="45">
        <v>905.72</v>
      </c>
      <c r="W96" s="45">
        <v>20210124</v>
      </c>
      <c r="X96" s="45">
        <v>20211024</v>
      </c>
      <c r="Y96" s="45"/>
      <c r="Z96" s="45" t="s">
        <v>362</v>
      </c>
      <c r="AA96" s="75">
        <v>0</v>
      </c>
    </row>
    <row r="97" spans="1:27" ht="15">
      <c r="A97" s="32">
        <v>27</v>
      </c>
      <c r="B97" s="45" t="s">
        <v>153</v>
      </c>
      <c r="C97" s="45" t="s">
        <v>20</v>
      </c>
      <c r="D97" s="45" t="s">
        <v>158</v>
      </c>
      <c r="E97" s="45" t="s">
        <v>158</v>
      </c>
      <c r="F97" s="45" t="s">
        <v>21</v>
      </c>
      <c r="G97" s="45" t="s">
        <v>279</v>
      </c>
      <c r="H97" s="45"/>
      <c r="I97" s="45"/>
      <c r="J97" s="45"/>
      <c r="K97" s="45"/>
      <c r="L97" s="45"/>
      <c r="M97" s="45"/>
      <c r="N97" s="45" t="s">
        <v>237</v>
      </c>
      <c r="O97" s="45">
        <v>8225.5</v>
      </c>
      <c r="P97" s="45">
        <v>2425.4</v>
      </c>
      <c r="Q97" s="45"/>
      <c r="R97" s="45"/>
      <c r="S97" s="45"/>
      <c r="T97" s="45">
        <f t="shared" si="5"/>
        <v>5800.1</v>
      </c>
      <c r="U97" s="47">
        <f t="shared" si="6"/>
        <v>4060.07</v>
      </c>
      <c r="V97" s="45">
        <v>4060.07</v>
      </c>
      <c r="W97" s="45">
        <v>20210501</v>
      </c>
      <c r="X97" s="45">
        <v>20211130</v>
      </c>
      <c r="Y97" s="45"/>
      <c r="Z97" s="45" t="s">
        <v>279</v>
      </c>
      <c r="AA97" s="75">
        <v>1</v>
      </c>
    </row>
    <row r="98" spans="1:27" ht="15">
      <c r="A98" s="32">
        <v>28</v>
      </c>
      <c r="B98" s="45" t="s">
        <v>153</v>
      </c>
      <c r="C98" s="45" t="s">
        <v>153</v>
      </c>
      <c r="D98" s="45" t="s">
        <v>159</v>
      </c>
      <c r="E98" s="45" t="s">
        <v>159</v>
      </c>
      <c r="F98" s="45" t="s">
        <v>21</v>
      </c>
      <c r="G98" s="45" t="s">
        <v>279</v>
      </c>
      <c r="H98" s="45"/>
      <c r="I98" s="45"/>
      <c r="J98" s="45"/>
      <c r="K98" s="45"/>
      <c r="L98" s="45"/>
      <c r="M98" s="45"/>
      <c r="N98" s="45" t="s">
        <v>237</v>
      </c>
      <c r="O98" s="45">
        <v>6556.7</v>
      </c>
      <c r="P98" s="45">
        <v>445.2</v>
      </c>
      <c r="Q98" s="45"/>
      <c r="R98" s="45"/>
      <c r="S98" s="45"/>
      <c r="T98" s="45">
        <f t="shared" si="5"/>
        <v>6111.5</v>
      </c>
      <c r="U98" s="47">
        <f t="shared" si="6"/>
        <v>4278.05</v>
      </c>
      <c r="V98" s="45">
        <v>4278.05</v>
      </c>
      <c r="W98" s="45">
        <v>20210501</v>
      </c>
      <c r="X98" s="45">
        <v>20211130</v>
      </c>
      <c r="Y98" s="45"/>
      <c r="Z98" s="45" t="s">
        <v>279</v>
      </c>
      <c r="AA98" s="75">
        <v>1</v>
      </c>
    </row>
    <row r="99" spans="1:27" ht="15">
      <c r="A99" s="32">
        <v>29</v>
      </c>
      <c r="B99" s="45" t="s">
        <v>153</v>
      </c>
      <c r="C99" s="45" t="s">
        <v>151</v>
      </c>
      <c r="D99" s="45" t="s">
        <v>160</v>
      </c>
      <c r="E99" s="45" t="s">
        <v>160</v>
      </c>
      <c r="F99" s="45" t="s">
        <v>21</v>
      </c>
      <c r="G99" s="45" t="s">
        <v>363</v>
      </c>
      <c r="H99" s="45"/>
      <c r="I99" s="45"/>
      <c r="J99" s="45"/>
      <c r="K99" s="45"/>
      <c r="L99" s="45"/>
      <c r="M99" s="45"/>
      <c r="N99" s="45" t="s">
        <v>288</v>
      </c>
      <c r="O99" s="45">
        <v>106802.62</v>
      </c>
      <c r="P99" s="45">
        <v>4364.2</v>
      </c>
      <c r="Q99" s="45">
        <v>1713.72</v>
      </c>
      <c r="R99" s="45">
        <v>93755.02</v>
      </c>
      <c r="S99" s="45"/>
      <c r="T99" s="45">
        <f t="shared" si="5"/>
        <v>6969.679999999993</v>
      </c>
      <c r="U99" s="47">
        <f t="shared" si="6"/>
        <v>4878.775999999994</v>
      </c>
      <c r="V99" s="45">
        <v>4878.78</v>
      </c>
      <c r="W99" s="45">
        <v>20210824</v>
      </c>
      <c r="X99" s="45">
        <v>20210909</v>
      </c>
      <c r="Y99" s="45"/>
      <c r="Z99" s="45" t="s">
        <v>363</v>
      </c>
      <c r="AA99" s="75">
        <v>1</v>
      </c>
    </row>
    <row r="100" spans="1:27" ht="15">
      <c r="A100" s="32">
        <v>30</v>
      </c>
      <c r="B100" s="45" t="s">
        <v>153</v>
      </c>
      <c r="C100" s="45" t="s">
        <v>151</v>
      </c>
      <c r="D100" s="45" t="s">
        <v>161</v>
      </c>
      <c r="E100" s="45" t="s">
        <v>161</v>
      </c>
      <c r="F100" s="45" t="s">
        <v>21</v>
      </c>
      <c r="G100" s="45" t="s">
        <v>279</v>
      </c>
      <c r="H100" s="45"/>
      <c r="I100" s="45"/>
      <c r="J100" s="45"/>
      <c r="K100" s="45"/>
      <c r="L100" s="45"/>
      <c r="M100" s="45"/>
      <c r="N100" s="45" t="s">
        <v>237</v>
      </c>
      <c r="O100" s="45">
        <v>2661.4</v>
      </c>
      <c r="P100" s="45"/>
      <c r="Q100" s="45"/>
      <c r="R100" s="45"/>
      <c r="S100" s="45"/>
      <c r="T100" s="45">
        <f t="shared" si="5"/>
        <v>2661.4</v>
      </c>
      <c r="U100" s="47">
        <f t="shared" si="6"/>
        <v>1862.98</v>
      </c>
      <c r="V100" s="45">
        <v>1862.98</v>
      </c>
      <c r="W100" s="45"/>
      <c r="X100" s="45"/>
      <c r="Y100" s="45"/>
      <c r="Z100" s="45" t="s">
        <v>279</v>
      </c>
      <c r="AA100" s="75">
        <v>1</v>
      </c>
    </row>
    <row r="101" spans="1:27" ht="15">
      <c r="A101" s="32">
        <v>31</v>
      </c>
      <c r="B101" s="45" t="s">
        <v>87</v>
      </c>
      <c r="C101" s="45" t="s">
        <v>100</v>
      </c>
      <c r="D101" s="45" t="s">
        <v>162</v>
      </c>
      <c r="E101" s="45" t="s">
        <v>162</v>
      </c>
      <c r="F101" s="45" t="s">
        <v>21</v>
      </c>
      <c r="G101" s="45" t="s">
        <v>364</v>
      </c>
      <c r="H101" s="45"/>
      <c r="I101" s="45"/>
      <c r="J101" s="45"/>
      <c r="K101" s="45"/>
      <c r="L101" s="45"/>
      <c r="M101" s="45"/>
      <c r="N101" s="45" t="s">
        <v>237</v>
      </c>
      <c r="O101" s="45">
        <v>10210.84</v>
      </c>
      <c r="P101" s="45">
        <v>9453.48</v>
      </c>
      <c r="Q101" s="45"/>
      <c r="R101" s="45"/>
      <c r="S101" s="45"/>
      <c r="T101" s="45">
        <f t="shared" si="5"/>
        <v>757.3600000000006</v>
      </c>
      <c r="U101" s="47">
        <f t="shared" si="6"/>
        <v>530.1520000000004</v>
      </c>
      <c r="V101" s="45">
        <v>530.15</v>
      </c>
      <c r="W101" s="45">
        <v>20211026</v>
      </c>
      <c r="X101" s="45">
        <v>20211118</v>
      </c>
      <c r="Y101" s="45"/>
      <c r="Z101" s="45" t="s">
        <v>364</v>
      </c>
      <c r="AA101" s="75">
        <v>1</v>
      </c>
    </row>
    <row r="102" spans="1:27" ht="15">
      <c r="A102" s="32">
        <v>32</v>
      </c>
      <c r="B102" s="45" t="s">
        <v>87</v>
      </c>
      <c r="C102" s="45" t="s">
        <v>163</v>
      </c>
      <c r="D102" s="45" t="s">
        <v>164</v>
      </c>
      <c r="E102" s="45" t="s">
        <v>164</v>
      </c>
      <c r="F102" s="66" t="s">
        <v>21</v>
      </c>
      <c r="G102" s="45" t="s">
        <v>365</v>
      </c>
      <c r="H102" s="45"/>
      <c r="I102" s="45"/>
      <c r="J102" s="45"/>
      <c r="K102" s="45"/>
      <c r="L102" s="45"/>
      <c r="M102" s="45"/>
      <c r="N102" s="45" t="s">
        <v>288</v>
      </c>
      <c r="O102" s="45">
        <v>15137.95</v>
      </c>
      <c r="P102" s="45">
        <v>7773.94</v>
      </c>
      <c r="Q102" s="45"/>
      <c r="R102" s="45">
        <v>617.94</v>
      </c>
      <c r="S102" s="45"/>
      <c r="T102" s="45">
        <f t="shared" si="5"/>
        <v>6746.0700000000015</v>
      </c>
      <c r="U102" s="47">
        <f t="shared" si="6"/>
        <v>4722.249000000001</v>
      </c>
      <c r="V102" s="45">
        <v>4722.25</v>
      </c>
      <c r="W102" s="45">
        <v>20211117</v>
      </c>
      <c r="X102" s="45">
        <v>20211203</v>
      </c>
      <c r="Y102" s="45"/>
      <c r="Z102" s="45" t="s">
        <v>365</v>
      </c>
      <c r="AA102" s="75">
        <v>0</v>
      </c>
    </row>
    <row r="103" spans="1:27" ht="15">
      <c r="A103" s="32">
        <v>33</v>
      </c>
      <c r="B103" s="45" t="s">
        <v>87</v>
      </c>
      <c r="C103" s="45" t="s">
        <v>163</v>
      </c>
      <c r="D103" s="45" t="s">
        <v>165</v>
      </c>
      <c r="E103" s="45" t="s">
        <v>165</v>
      </c>
      <c r="F103" s="45" t="s">
        <v>21</v>
      </c>
      <c r="G103" s="45" t="s">
        <v>239</v>
      </c>
      <c r="H103" s="45"/>
      <c r="I103" s="45"/>
      <c r="J103" s="45"/>
      <c r="K103" s="45"/>
      <c r="L103" s="45"/>
      <c r="M103" s="45"/>
      <c r="N103" s="45" t="s">
        <v>237</v>
      </c>
      <c r="O103" s="45">
        <v>282243.52</v>
      </c>
      <c r="P103" s="45">
        <v>225482.63</v>
      </c>
      <c r="Q103" s="45"/>
      <c r="R103" s="45"/>
      <c r="S103" s="45"/>
      <c r="T103" s="45">
        <f t="shared" si="5"/>
        <v>56760.890000000014</v>
      </c>
      <c r="U103" s="47">
        <f t="shared" si="6"/>
        <v>39732.62300000001</v>
      </c>
      <c r="V103" s="74">
        <v>40408.71</v>
      </c>
      <c r="W103" s="45">
        <v>20210105</v>
      </c>
      <c r="X103" s="45">
        <v>20211119</v>
      </c>
      <c r="Y103" s="45"/>
      <c r="Z103" s="45" t="s">
        <v>239</v>
      </c>
      <c r="AA103" s="75">
        <v>1</v>
      </c>
    </row>
    <row r="104" spans="1:27" ht="15">
      <c r="A104" s="32">
        <v>34</v>
      </c>
      <c r="B104" s="45" t="s">
        <v>87</v>
      </c>
      <c r="C104" s="45" t="s">
        <v>163</v>
      </c>
      <c r="D104" s="45" t="s">
        <v>166</v>
      </c>
      <c r="E104" s="45" t="s">
        <v>167</v>
      </c>
      <c r="F104" s="45" t="s">
        <v>21</v>
      </c>
      <c r="G104" s="45" t="s">
        <v>361</v>
      </c>
      <c r="H104" s="45"/>
      <c r="I104" s="45"/>
      <c r="J104" s="45"/>
      <c r="K104" s="45"/>
      <c r="L104" s="45"/>
      <c r="M104" s="45"/>
      <c r="N104" s="45" t="s">
        <v>237</v>
      </c>
      <c r="O104" s="45">
        <v>4220.42</v>
      </c>
      <c r="P104" s="45">
        <v>2175.92</v>
      </c>
      <c r="Q104" s="45"/>
      <c r="R104" s="45"/>
      <c r="S104" s="45"/>
      <c r="T104" s="45">
        <f t="shared" si="5"/>
        <v>2044.5</v>
      </c>
      <c r="U104" s="47">
        <f t="shared" si="6"/>
        <v>1431.1499999999999</v>
      </c>
      <c r="V104" s="74">
        <v>1431.15</v>
      </c>
      <c r="W104" s="45">
        <v>20210116</v>
      </c>
      <c r="X104" s="45">
        <v>20211124</v>
      </c>
      <c r="Y104" s="45"/>
      <c r="Z104" s="45" t="s">
        <v>361</v>
      </c>
      <c r="AA104" s="75">
        <v>0</v>
      </c>
    </row>
    <row r="105" spans="1:27" ht="15">
      <c r="A105" s="32">
        <v>35</v>
      </c>
      <c r="B105" s="45" t="s">
        <v>87</v>
      </c>
      <c r="C105" s="45" t="s">
        <v>366</v>
      </c>
      <c r="D105" s="45" t="s">
        <v>169</v>
      </c>
      <c r="E105" s="45" t="s">
        <v>170</v>
      </c>
      <c r="F105" s="45" t="s">
        <v>21</v>
      </c>
      <c r="G105" s="45" t="s">
        <v>266</v>
      </c>
      <c r="H105" s="45"/>
      <c r="I105" s="45"/>
      <c r="J105" s="45"/>
      <c r="K105" s="45"/>
      <c r="L105" s="45"/>
      <c r="M105" s="45"/>
      <c r="N105" s="45" t="s">
        <v>237</v>
      </c>
      <c r="O105" s="45">
        <v>1451.8</v>
      </c>
      <c r="P105" s="45">
        <v>812.1</v>
      </c>
      <c r="Q105" s="45"/>
      <c r="R105" s="45"/>
      <c r="S105" s="45"/>
      <c r="T105" s="45">
        <f t="shared" si="5"/>
        <v>639.6999999999999</v>
      </c>
      <c r="U105" s="47">
        <f t="shared" si="6"/>
        <v>447.7899999999999</v>
      </c>
      <c r="V105" s="74">
        <v>447.79</v>
      </c>
      <c r="W105" s="45">
        <v>20201130</v>
      </c>
      <c r="X105" s="45">
        <v>20211105</v>
      </c>
      <c r="Y105" s="45"/>
      <c r="Z105" s="45" t="s">
        <v>266</v>
      </c>
      <c r="AA105" s="75">
        <v>0</v>
      </c>
    </row>
    <row r="106" spans="1:27" ht="15">
      <c r="A106" s="32">
        <v>36</v>
      </c>
      <c r="B106" s="45" t="s">
        <v>87</v>
      </c>
      <c r="C106" s="45" t="s">
        <v>366</v>
      </c>
      <c r="D106" s="45" t="s">
        <v>118</v>
      </c>
      <c r="E106" s="45" t="s">
        <v>118</v>
      </c>
      <c r="F106" s="45" t="s">
        <v>21</v>
      </c>
      <c r="G106" s="45" t="s">
        <v>367</v>
      </c>
      <c r="H106" s="45"/>
      <c r="I106" s="45"/>
      <c r="J106" s="45"/>
      <c r="K106" s="45"/>
      <c r="L106" s="45"/>
      <c r="M106" s="45"/>
      <c r="N106" s="45" t="s">
        <v>237</v>
      </c>
      <c r="O106" s="45">
        <v>3797.72</v>
      </c>
      <c r="P106" s="45">
        <v>3208.14</v>
      </c>
      <c r="Q106" s="45"/>
      <c r="R106" s="45"/>
      <c r="S106" s="45"/>
      <c r="T106" s="45">
        <f t="shared" si="5"/>
        <v>589.5799999999999</v>
      </c>
      <c r="U106" s="47">
        <f t="shared" si="6"/>
        <v>412.7059999999999</v>
      </c>
      <c r="V106" s="74">
        <v>412.71</v>
      </c>
      <c r="W106" s="45">
        <v>20210204</v>
      </c>
      <c r="X106" s="45">
        <v>20211125</v>
      </c>
      <c r="Y106" s="45"/>
      <c r="Z106" s="45" t="s">
        <v>367</v>
      </c>
      <c r="AA106" s="75">
        <v>1</v>
      </c>
    </row>
    <row r="107" spans="1:27" ht="15">
      <c r="A107" s="32">
        <v>37</v>
      </c>
      <c r="B107" s="45" t="s">
        <v>87</v>
      </c>
      <c r="C107" s="45" t="s">
        <v>163</v>
      </c>
      <c r="D107" s="45" t="s">
        <v>171</v>
      </c>
      <c r="E107" s="45" t="s">
        <v>171</v>
      </c>
      <c r="F107" s="45" t="s">
        <v>21</v>
      </c>
      <c r="G107" s="45" t="s">
        <v>279</v>
      </c>
      <c r="H107" s="45"/>
      <c r="I107" s="45"/>
      <c r="J107" s="45"/>
      <c r="K107" s="45"/>
      <c r="L107" s="45"/>
      <c r="M107" s="45"/>
      <c r="N107" s="45" t="s">
        <v>237</v>
      </c>
      <c r="O107" s="45">
        <v>3581.96</v>
      </c>
      <c r="P107" s="45"/>
      <c r="Q107" s="45"/>
      <c r="R107" s="45"/>
      <c r="S107" s="45"/>
      <c r="T107" s="45">
        <f t="shared" si="5"/>
        <v>3581.96</v>
      </c>
      <c r="U107" s="47">
        <f t="shared" si="6"/>
        <v>2507.372</v>
      </c>
      <c r="V107" s="45">
        <v>2507.37</v>
      </c>
      <c r="W107" s="45"/>
      <c r="X107" s="45"/>
      <c r="Y107" s="45"/>
      <c r="Z107" s="45" t="s">
        <v>279</v>
      </c>
      <c r="AA107" s="75">
        <v>1</v>
      </c>
    </row>
    <row r="108" spans="1:27" ht="15">
      <c r="A108" s="32">
        <v>38</v>
      </c>
      <c r="B108" s="45" t="s">
        <v>87</v>
      </c>
      <c r="C108" s="45" t="s">
        <v>98</v>
      </c>
      <c r="D108" s="45" t="s">
        <v>172</v>
      </c>
      <c r="E108" s="45" t="s">
        <v>173</v>
      </c>
      <c r="F108" s="45" t="s">
        <v>21</v>
      </c>
      <c r="G108" s="45" t="s">
        <v>279</v>
      </c>
      <c r="H108" s="45"/>
      <c r="I108" s="45"/>
      <c r="J108" s="45"/>
      <c r="K108" s="45"/>
      <c r="L108" s="45"/>
      <c r="M108" s="45"/>
      <c r="N108" s="45" t="s">
        <v>237</v>
      </c>
      <c r="O108" s="45">
        <v>5527.46</v>
      </c>
      <c r="P108" s="45"/>
      <c r="Q108" s="45"/>
      <c r="R108" s="45"/>
      <c r="S108" s="45"/>
      <c r="T108" s="45">
        <f t="shared" si="5"/>
        <v>5527.46</v>
      </c>
      <c r="U108" s="47">
        <f t="shared" si="6"/>
        <v>3869.2219999999998</v>
      </c>
      <c r="V108" s="45">
        <v>3869.22</v>
      </c>
      <c r="W108" s="45"/>
      <c r="X108" s="45"/>
      <c r="Y108" s="45"/>
      <c r="Z108" s="45" t="s">
        <v>279</v>
      </c>
      <c r="AA108" s="75">
        <v>1</v>
      </c>
    </row>
    <row r="109" spans="1:26" ht="15">
      <c r="A109" s="32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>
        <f t="shared" si="5"/>
        <v>0</v>
      </c>
      <c r="U109" s="45"/>
      <c r="V109" s="45"/>
      <c r="W109" s="45"/>
      <c r="X109" s="45"/>
      <c r="Y109" s="45"/>
      <c r="Z109" s="45"/>
    </row>
    <row r="110" spans="1:26" ht="15">
      <c r="A110" s="32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>
        <f t="shared" si="5"/>
        <v>0</v>
      </c>
      <c r="U110" s="45"/>
      <c r="V110" s="45"/>
      <c r="W110" s="45"/>
      <c r="X110" s="45"/>
      <c r="Y110" s="45"/>
      <c r="Z110" s="45"/>
    </row>
    <row r="111" spans="1:26" ht="15">
      <c r="A111" s="32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>
        <f t="shared" si="5"/>
        <v>0</v>
      </c>
      <c r="U111" s="45"/>
      <c r="V111" s="45"/>
      <c r="W111" s="45"/>
      <c r="X111" s="45"/>
      <c r="Y111" s="45"/>
      <c r="Z111" s="45"/>
    </row>
    <row r="112" spans="1:26" ht="15">
      <c r="A112" s="32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>
        <f t="shared" si="5"/>
        <v>0</v>
      </c>
      <c r="U112" s="45"/>
      <c r="V112" s="45"/>
      <c r="W112" s="45"/>
      <c r="X112" s="45"/>
      <c r="Y112" s="45"/>
      <c r="Z112" s="45"/>
    </row>
    <row r="113" spans="1:26" ht="15">
      <c r="A113" s="32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>
        <f t="shared" si="5"/>
        <v>0</v>
      </c>
      <c r="U113" s="45"/>
      <c r="V113" s="45"/>
      <c r="W113" s="45"/>
      <c r="X113" s="45"/>
      <c r="Y113" s="45"/>
      <c r="Z113" s="45"/>
    </row>
    <row r="114" spans="1:26" ht="15">
      <c r="A114" s="32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>
        <f t="shared" si="5"/>
        <v>0</v>
      </c>
      <c r="U114" s="45"/>
      <c r="V114" s="45"/>
      <c r="W114" s="45"/>
      <c r="X114" s="45"/>
      <c r="Y114" s="45"/>
      <c r="Z114" s="45"/>
    </row>
    <row r="115" spans="1:26" ht="15">
      <c r="A115" s="32"/>
      <c r="B115" s="71" t="s">
        <v>387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>
        <f t="shared" si="5"/>
        <v>0</v>
      </c>
      <c r="U115" s="45"/>
      <c r="V115" s="45"/>
      <c r="W115" s="45"/>
      <c r="X115" s="45"/>
      <c r="Y115" s="45"/>
      <c r="Z115" s="45"/>
    </row>
    <row r="116" spans="1:27" ht="15">
      <c r="A116" s="32">
        <v>1</v>
      </c>
      <c r="B116" s="45" t="s">
        <v>278</v>
      </c>
      <c r="C116" s="45" t="s">
        <v>55</v>
      </c>
      <c r="D116" s="45" t="s">
        <v>176</v>
      </c>
      <c r="E116" s="45" t="s">
        <v>176</v>
      </c>
      <c r="F116" s="45" t="s">
        <v>21</v>
      </c>
      <c r="G116" s="45" t="s">
        <v>357</v>
      </c>
      <c r="H116" s="45"/>
      <c r="I116" s="45"/>
      <c r="J116" s="45"/>
      <c r="K116" s="45"/>
      <c r="L116" s="45"/>
      <c r="M116" s="45"/>
      <c r="N116" s="45" t="s">
        <v>288</v>
      </c>
      <c r="O116" s="45">
        <v>81288.09</v>
      </c>
      <c r="P116" s="45">
        <v>29442.62</v>
      </c>
      <c r="Q116" s="45">
        <v>8667.47</v>
      </c>
      <c r="R116" s="45">
        <v>24399.69</v>
      </c>
      <c r="S116" s="45"/>
      <c r="T116" s="45">
        <f t="shared" si="5"/>
        <v>18778.31</v>
      </c>
      <c r="U116" s="45">
        <f>T116*0.7</f>
        <v>13144.817000000001</v>
      </c>
      <c r="V116" s="45">
        <v>13144.82</v>
      </c>
      <c r="W116" s="45">
        <v>20220105</v>
      </c>
      <c r="X116" s="45">
        <v>20220118</v>
      </c>
      <c r="Y116" s="45"/>
      <c r="Z116" s="45" t="s">
        <v>357</v>
      </c>
      <c r="AA116" s="66">
        <v>0</v>
      </c>
    </row>
    <row r="117" spans="1:27" ht="15">
      <c r="A117" s="32">
        <v>2</v>
      </c>
      <c r="B117" s="45" t="s">
        <v>269</v>
      </c>
      <c r="C117" s="45" t="s">
        <v>125</v>
      </c>
      <c r="D117" s="45" t="s">
        <v>177</v>
      </c>
      <c r="E117" s="45" t="s">
        <v>177</v>
      </c>
      <c r="F117" s="45" t="s">
        <v>21</v>
      </c>
      <c r="G117" s="45" t="s">
        <v>369</v>
      </c>
      <c r="H117" s="45"/>
      <c r="I117" s="45"/>
      <c r="J117" s="45"/>
      <c r="K117" s="45"/>
      <c r="L117" s="45"/>
      <c r="M117" s="45"/>
      <c r="N117" s="45" t="s">
        <v>288</v>
      </c>
      <c r="O117" s="45">
        <v>181929</v>
      </c>
      <c r="P117" s="45">
        <v>49423.47</v>
      </c>
      <c r="Q117" s="45">
        <v>26351.83</v>
      </c>
      <c r="R117" s="45">
        <v>39584.41</v>
      </c>
      <c r="S117" s="45"/>
      <c r="T117" s="45">
        <f t="shared" si="5"/>
        <v>66569.29</v>
      </c>
      <c r="U117" s="45"/>
      <c r="V117" s="45">
        <v>48255.43</v>
      </c>
      <c r="W117" s="45">
        <v>20211021</v>
      </c>
      <c r="X117" s="45">
        <v>20211213</v>
      </c>
      <c r="Y117" s="45"/>
      <c r="Z117" s="45" t="s">
        <v>369</v>
      </c>
      <c r="AA117" s="66">
        <v>0</v>
      </c>
    </row>
    <row r="118" spans="1:27" s="34" customFormat="1" ht="15">
      <c r="A118" s="61">
        <v>3</v>
      </c>
      <c r="B118" s="47" t="s">
        <v>269</v>
      </c>
      <c r="C118" s="47" t="s">
        <v>38</v>
      </c>
      <c r="D118" s="47" t="s">
        <v>178</v>
      </c>
      <c r="E118" s="47" t="s">
        <v>178</v>
      </c>
      <c r="F118" s="47" t="s">
        <v>39</v>
      </c>
      <c r="G118" s="47" t="s">
        <v>370</v>
      </c>
      <c r="H118" s="47"/>
      <c r="I118" s="47"/>
      <c r="J118" s="47"/>
      <c r="K118" s="47"/>
      <c r="L118" s="47"/>
      <c r="M118" s="47"/>
      <c r="N118" s="47" t="s">
        <v>288</v>
      </c>
      <c r="O118" s="47">
        <v>48188.24</v>
      </c>
      <c r="P118" s="47">
        <v>18946.08</v>
      </c>
      <c r="Q118" s="47">
        <v>11532.87</v>
      </c>
      <c r="R118" s="47">
        <v>10409.3</v>
      </c>
      <c r="S118" s="47"/>
      <c r="T118" s="47">
        <f t="shared" si="5"/>
        <v>7299.989999999994</v>
      </c>
      <c r="U118" s="47">
        <f aca="true" t="shared" si="7" ref="U118:U134">T118*0.7</f>
        <v>5109.992999999996</v>
      </c>
      <c r="V118" s="47">
        <v>5109.99</v>
      </c>
      <c r="W118" s="47">
        <v>20211015</v>
      </c>
      <c r="X118" s="47">
        <v>20211204</v>
      </c>
      <c r="Y118" s="47"/>
      <c r="Z118" s="47" t="s">
        <v>370</v>
      </c>
      <c r="AA118" s="62">
        <v>1</v>
      </c>
    </row>
    <row r="119" spans="1:27" s="34" customFormat="1" ht="15">
      <c r="A119" s="61">
        <v>4</v>
      </c>
      <c r="B119" s="47" t="s">
        <v>269</v>
      </c>
      <c r="C119" s="47" t="s">
        <v>38</v>
      </c>
      <c r="D119" s="47" t="s">
        <v>179</v>
      </c>
      <c r="E119" s="47" t="s">
        <v>180</v>
      </c>
      <c r="F119" s="47" t="s">
        <v>39</v>
      </c>
      <c r="G119" s="47" t="s">
        <v>371</v>
      </c>
      <c r="H119" s="47"/>
      <c r="I119" s="47"/>
      <c r="J119" s="47"/>
      <c r="K119" s="47"/>
      <c r="L119" s="47"/>
      <c r="M119" s="47"/>
      <c r="N119" s="47" t="s">
        <v>237</v>
      </c>
      <c r="O119" s="47">
        <v>27025.32</v>
      </c>
      <c r="P119" s="47">
        <v>26176.08</v>
      </c>
      <c r="Q119" s="47"/>
      <c r="R119" s="47"/>
      <c r="S119" s="47"/>
      <c r="T119" s="47">
        <f t="shared" si="5"/>
        <v>849.239999999998</v>
      </c>
      <c r="U119" s="47">
        <f t="shared" si="7"/>
        <v>594.4679999999985</v>
      </c>
      <c r="V119" s="47">
        <v>597.47</v>
      </c>
      <c r="W119" s="47">
        <v>20210402</v>
      </c>
      <c r="X119" s="47">
        <v>20211130</v>
      </c>
      <c r="Y119" s="47" t="s">
        <v>372</v>
      </c>
      <c r="Z119" s="47" t="s">
        <v>371</v>
      </c>
      <c r="AA119" s="62">
        <v>1</v>
      </c>
    </row>
    <row r="120" spans="1:27" ht="15">
      <c r="A120" s="69">
        <v>5</v>
      </c>
      <c r="B120" s="45" t="s">
        <v>153</v>
      </c>
      <c r="C120" s="45" t="s">
        <v>24</v>
      </c>
      <c r="D120" s="45" t="s">
        <v>181</v>
      </c>
      <c r="E120" s="45" t="s">
        <v>181</v>
      </c>
      <c r="F120" s="45" t="s">
        <v>21</v>
      </c>
      <c r="G120" s="45" t="s">
        <v>370</v>
      </c>
      <c r="H120" s="45"/>
      <c r="I120" s="45"/>
      <c r="J120" s="45"/>
      <c r="K120" s="45"/>
      <c r="L120" s="45"/>
      <c r="M120" s="45"/>
      <c r="N120" s="45" t="s">
        <v>237</v>
      </c>
      <c r="O120" s="45">
        <v>31365</v>
      </c>
      <c r="P120" s="45">
        <v>17568.84</v>
      </c>
      <c r="Q120" s="45">
        <v>11036.94</v>
      </c>
      <c r="R120" s="45"/>
      <c r="S120" s="45">
        <v>173.56</v>
      </c>
      <c r="T120" s="45">
        <f t="shared" si="5"/>
        <v>2585.6599999999994</v>
      </c>
      <c r="U120" s="45">
        <f t="shared" si="7"/>
        <v>1809.9619999999995</v>
      </c>
      <c r="V120" s="45">
        <v>1809.96</v>
      </c>
      <c r="W120" s="45">
        <v>20211008</v>
      </c>
      <c r="X120" s="45">
        <v>20211118</v>
      </c>
      <c r="Y120" s="45" t="s">
        <v>373</v>
      </c>
      <c r="Z120" s="45" t="s">
        <v>370</v>
      </c>
      <c r="AA120" s="66">
        <v>1</v>
      </c>
    </row>
    <row r="121" spans="1:27" ht="15">
      <c r="A121" s="69">
        <v>6</v>
      </c>
      <c r="B121" s="45" t="s">
        <v>87</v>
      </c>
      <c r="C121" s="45" t="s">
        <v>81</v>
      </c>
      <c r="D121" s="45" t="s">
        <v>182</v>
      </c>
      <c r="E121" s="45" t="s">
        <v>182</v>
      </c>
      <c r="F121" s="45" t="s">
        <v>21</v>
      </c>
      <c r="G121" s="45" t="s">
        <v>374</v>
      </c>
      <c r="H121" s="45"/>
      <c r="I121" s="45"/>
      <c r="J121" s="45"/>
      <c r="K121" s="45"/>
      <c r="L121" s="45"/>
      <c r="M121" s="45"/>
      <c r="N121" s="45" t="s">
        <v>237</v>
      </c>
      <c r="O121" s="45">
        <v>4987.68</v>
      </c>
      <c r="P121" s="45">
        <v>2000</v>
      </c>
      <c r="Q121" s="45"/>
      <c r="R121" s="45"/>
      <c r="S121" s="45"/>
      <c r="T121" s="45">
        <f t="shared" si="5"/>
        <v>2987.6800000000003</v>
      </c>
      <c r="U121" s="45">
        <f t="shared" si="7"/>
        <v>2091.376</v>
      </c>
      <c r="V121" s="45">
        <v>2091.38</v>
      </c>
      <c r="W121" s="45">
        <v>20210120</v>
      </c>
      <c r="X121" s="45">
        <v>20211103</v>
      </c>
      <c r="Y121" s="45"/>
      <c r="Z121" s="45" t="s">
        <v>374</v>
      </c>
      <c r="AA121" s="75">
        <v>0</v>
      </c>
    </row>
    <row r="122" spans="1:27" ht="15">
      <c r="A122" s="69">
        <v>7</v>
      </c>
      <c r="B122" s="45" t="s">
        <v>87</v>
      </c>
      <c r="C122" s="45" t="s">
        <v>81</v>
      </c>
      <c r="D122" s="45" t="s">
        <v>183</v>
      </c>
      <c r="E122" s="45" t="s">
        <v>183</v>
      </c>
      <c r="F122" s="45" t="s">
        <v>21</v>
      </c>
      <c r="G122" s="45" t="s">
        <v>279</v>
      </c>
      <c r="H122" s="45"/>
      <c r="I122" s="45"/>
      <c r="J122" s="45"/>
      <c r="K122" s="45"/>
      <c r="L122" s="45"/>
      <c r="M122" s="45"/>
      <c r="N122" s="45" t="s">
        <v>237</v>
      </c>
      <c r="O122" s="45">
        <v>46219.91</v>
      </c>
      <c r="P122" s="45">
        <v>40697.82</v>
      </c>
      <c r="Q122" s="45"/>
      <c r="R122" s="45"/>
      <c r="S122" s="45"/>
      <c r="T122" s="45">
        <f t="shared" si="5"/>
        <v>5522.090000000004</v>
      </c>
      <c r="U122" s="45">
        <f t="shared" si="7"/>
        <v>3865.4630000000025</v>
      </c>
      <c r="V122" s="45">
        <v>3865.46</v>
      </c>
      <c r="W122" s="45">
        <v>20210101</v>
      </c>
      <c r="X122" s="45">
        <v>20211130</v>
      </c>
      <c r="Y122" s="45"/>
      <c r="Z122" s="45" t="s">
        <v>279</v>
      </c>
      <c r="AA122" s="75">
        <v>1</v>
      </c>
    </row>
    <row r="123" spans="1:27" ht="15">
      <c r="A123" s="69">
        <v>8</v>
      </c>
      <c r="B123" s="45" t="s">
        <v>87</v>
      </c>
      <c r="C123" s="45" t="s">
        <v>87</v>
      </c>
      <c r="D123" s="45" t="s">
        <v>184</v>
      </c>
      <c r="E123" s="45" t="s">
        <v>184</v>
      </c>
      <c r="F123" s="45" t="s">
        <v>21</v>
      </c>
      <c r="G123" s="45" t="s">
        <v>375</v>
      </c>
      <c r="H123" s="45"/>
      <c r="I123" s="45"/>
      <c r="J123" s="45"/>
      <c r="K123" s="45"/>
      <c r="L123" s="45"/>
      <c r="M123" s="45"/>
      <c r="N123" s="45" t="s">
        <v>288</v>
      </c>
      <c r="O123" s="45">
        <v>19450.21</v>
      </c>
      <c r="P123" s="45">
        <v>6394.29</v>
      </c>
      <c r="Q123" s="45"/>
      <c r="R123" s="45">
        <v>919.6</v>
      </c>
      <c r="S123" s="45"/>
      <c r="T123" s="45">
        <f t="shared" si="5"/>
        <v>12136.319999999998</v>
      </c>
      <c r="U123" s="45">
        <f t="shared" si="7"/>
        <v>8495.423999999997</v>
      </c>
      <c r="V123" s="45">
        <v>8495.42</v>
      </c>
      <c r="W123" s="45">
        <v>20211217</v>
      </c>
      <c r="X123" s="45">
        <v>20220104</v>
      </c>
      <c r="Y123" s="45"/>
      <c r="Z123" s="45" t="s">
        <v>375</v>
      </c>
      <c r="AA123" s="75">
        <v>0</v>
      </c>
    </row>
    <row r="124" spans="1:27" ht="15">
      <c r="A124" s="69">
        <v>9</v>
      </c>
      <c r="B124" s="45" t="s">
        <v>87</v>
      </c>
      <c r="C124" s="45" t="s">
        <v>81</v>
      </c>
      <c r="D124" s="45" t="s">
        <v>185</v>
      </c>
      <c r="E124" s="45" t="s">
        <v>185</v>
      </c>
      <c r="F124" s="45" t="s">
        <v>21</v>
      </c>
      <c r="G124" s="45" t="s">
        <v>279</v>
      </c>
      <c r="H124" s="45"/>
      <c r="I124" s="45"/>
      <c r="J124" s="45"/>
      <c r="K124" s="45"/>
      <c r="L124" s="45"/>
      <c r="M124" s="45"/>
      <c r="N124" s="45" t="s">
        <v>237</v>
      </c>
      <c r="O124" s="45">
        <v>150063</v>
      </c>
      <c r="P124" s="45">
        <v>131936.58</v>
      </c>
      <c r="Q124" s="45">
        <v>5688.49</v>
      </c>
      <c r="R124" s="45"/>
      <c r="S124" s="45"/>
      <c r="T124" s="45">
        <f t="shared" si="5"/>
        <v>12437.930000000013</v>
      </c>
      <c r="U124" s="45">
        <f t="shared" si="7"/>
        <v>8706.551000000009</v>
      </c>
      <c r="V124" s="45">
        <v>8706.55</v>
      </c>
      <c r="W124" s="45">
        <v>20210104</v>
      </c>
      <c r="X124" s="45">
        <v>21211125</v>
      </c>
      <c r="Y124" s="45"/>
      <c r="Z124" s="45" t="s">
        <v>279</v>
      </c>
      <c r="AA124" s="75">
        <v>1</v>
      </c>
    </row>
    <row r="125" spans="1:27" ht="15">
      <c r="A125" s="69">
        <v>10</v>
      </c>
      <c r="B125" s="45" t="s">
        <v>87</v>
      </c>
      <c r="C125" s="45" t="s">
        <v>163</v>
      </c>
      <c r="D125" s="45" t="s">
        <v>186</v>
      </c>
      <c r="E125" s="45" t="s">
        <v>186</v>
      </c>
      <c r="F125" s="45" t="s">
        <v>21</v>
      </c>
      <c r="G125" s="45" t="s">
        <v>279</v>
      </c>
      <c r="H125" s="45"/>
      <c r="I125" s="45"/>
      <c r="J125" s="45"/>
      <c r="K125" s="45"/>
      <c r="L125" s="45"/>
      <c r="M125" s="45"/>
      <c r="N125" s="45" t="s">
        <v>237</v>
      </c>
      <c r="O125" s="45">
        <v>766.8</v>
      </c>
      <c r="P125" s="45">
        <v>533.7</v>
      </c>
      <c r="Q125" s="45"/>
      <c r="R125" s="45"/>
      <c r="S125" s="45"/>
      <c r="T125" s="45">
        <f t="shared" si="5"/>
        <v>233.0999999999999</v>
      </c>
      <c r="U125" s="45">
        <f t="shared" si="7"/>
        <v>163.16999999999993</v>
      </c>
      <c r="V125" s="45">
        <v>163.17</v>
      </c>
      <c r="W125" s="45">
        <v>20211101</v>
      </c>
      <c r="X125" s="45">
        <v>20211130</v>
      </c>
      <c r="Y125" s="45"/>
      <c r="Z125" s="45" t="s">
        <v>279</v>
      </c>
      <c r="AA125" s="75">
        <v>1</v>
      </c>
    </row>
    <row r="126" spans="1:27" s="37" customFormat="1" ht="15">
      <c r="A126" s="72">
        <v>11</v>
      </c>
      <c r="B126" s="73" t="s">
        <v>87</v>
      </c>
      <c r="C126" s="73" t="s">
        <v>163</v>
      </c>
      <c r="D126" s="73" t="s">
        <v>187</v>
      </c>
      <c r="E126" s="73" t="s">
        <v>187</v>
      </c>
      <c r="F126" s="73" t="s">
        <v>21</v>
      </c>
      <c r="G126" s="73" t="s">
        <v>354</v>
      </c>
      <c r="H126" s="73"/>
      <c r="I126" s="73"/>
      <c r="J126" s="73"/>
      <c r="K126" s="73"/>
      <c r="L126" s="73"/>
      <c r="M126" s="73"/>
      <c r="N126" s="73" t="s">
        <v>237</v>
      </c>
      <c r="O126" s="73">
        <v>4701.35</v>
      </c>
      <c r="P126" s="73">
        <v>2370.8</v>
      </c>
      <c r="Q126" s="73"/>
      <c r="R126" s="73"/>
      <c r="S126" s="73"/>
      <c r="T126" s="73">
        <f t="shared" si="5"/>
        <v>2330.55</v>
      </c>
      <c r="U126" s="73">
        <f t="shared" si="7"/>
        <v>1631.385</v>
      </c>
      <c r="V126" s="73">
        <v>1631.39</v>
      </c>
      <c r="W126" s="73">
        <v>20210125</v>
      </c>
      <c r="X126" s="73">
        <v>20211010</v>
      </c>
      <c r="Y126" s="73" t="s">
        <v>376</v>
      </c>
      <c r="Z126" s="73" t="s">
        <v>354</v>
      </c>
      <c r="AA126" s="76">
        <v>1</v>
      </c>
    </row>
    <row r="127" spans="1:27" ht="15">
      <c r="A127" s="69">
        <v>12</v>
      </c>
      <c r="B127" s="70" t="s">
        <v>87</v>
      </c>
      <c r="C127" s="45" t="s">
        <v>163</v>
      </c>
      <c r="D127" s="45" t="s">
        <v>188</v>
      </c>
      <c r="E127" s="45" t="s">
        <v>188</v>
      </c>
      <c r="F127" s="45" t="s">
        <v>21</v>
      </c>
      <c r="G127" s="45" t="s">
        <v>374</v>
      </c>
      <c r="H127" s="45"/>
      <c r="I127" s="45"/>
      <c r="J127" s="45"/>
      <c r="K127" s="45"/>
      <c r="L127" s="45"/>
      <c r="M127" s="45"/>
      <c r="N127" s="45" t="s">
        <v>237</v>
      </c>
      <c r="O127" s="45">
        <v>2906.15</v>
      </c>
      <c r="P127" s="45">
        <v>1056.98</v>
      </c>
      <c r="Q127" s="45"/>
      <c r="R127" s="45"/>
      <c r="S127" s="45"/>
      <c r="T127" s="45">
        <f t="shared" si="5"/>
        <v>1849.17</v>
      </c>
      <c r="U127" s="45">
        <f t="shared" si="7"/>
        <v>1294.4189999999999</v>
      </c>
      <c r="V127" s="45">
        <v>1294.42</v>
      </c>
      <c r="W127" s="45">
        <v>20210628</v>
      </c>
      <c r="X127" s="45">
        <v>20211126</v>
      </c>
      <c r="Y127" s="45"/>
      <c r="Z127" s="45" t="s">
        <v>374</v>
      </c>
      <c r="AA127" s="75">
        <v>0</v>
      </c>
    </row>
    <row r="128" spans="1:27" ht="15">
      <c r="A128" s="69">
        <v>13</v>
      </c>
      <c r="B128" s="70" t="s">
        <v>87</v>
      </c>
      <c r="C128" s="45" t="s">
        <v>163</v>
      </c>
      <c r="D128" s="45" t="s">
        <v>189</v>
      </c>
      <c r="E128" s="45" t="s">
        <v>189</v>
      </c>
      <c r="F128" s="45" t="s">
        <v>21</v>
      </c>
      <c r="G128" s="45" t="s">
        <v>279</v>
      </c>
      <c r="H128" s="45"/>
      <c r="I128" s="45"/>
      <c r="J128" s="45"/>
      <c r="K128" s="45"/>
      <c r="L128" s="45"/>
      <c r="M128" s="45"/>
      <c r="N128" s="45" t="s">
        <v>237</v>
      </c>
      <c r="O128" s="45">
        <v>6386.2</v>
      </c>
      <c r="P128" s="45">
        <v>1549.95</v>
      </c>
      <c r="Q128" s="45"/>
      <c r="R128" s="45"/>
      <c r="S128" s="45"/>
      <c r="T128" s="45">
        <f t="shared" si="5"/>
        <v>4836.25</v>
      </c>
      <c r="U128" s="45">
        <f t="shared" si="7"/>
        <v>3385.375</v>
      </c>
      <c r="V128" s="45">
        <v>3385.38</v>
      </c>
      <c r="W128" s="45">
        <v>20210501</v>
      </c>
      <c r="X128" s="45">
        <v>20211130</v>
      </c>
      <c r="Y128" s="45"/>
      <c r="Z128" s="45" t="s">
        <v>279</v>
      </c>
      <c r="AA128" s="75">
        <v>1</v>
      </c>
    </row>
    <row r="129" spans="1:27" ht="15">
      <c r="A129" s="69">
        <v>14</v>
      </c>
      <c r="B129" s="70" t="s">
        <v>87</v>
      </c>
      <c r="C129" s="45" t="s">
        <v>83</v>
      </c>
      <c r="D129" s="45" t="s">
        <v>190</v>
      </c>
      <c r="E129" s="45" t="s">
        <v>190</v>
      </c>
      <c r="F129" s="45" t="s">
        <v>21</v>
      </c>
      <c r="G129" s="45" t="s">
        <v>279</v>
      </c>
      <c r="H129" s="45"/>
      <c r="I129" s="45"/>
      <c r="J129" s="45"/>
      <c r="K129" s="45"/>
      <c r="L129" s="45"/>
      <c r="M129" s="45"/>
      <c r="N129" s="45" t="s">
        <v>237</v>
      </c>
      <c r="O129" s="45">
        <v>73937.22</v>
      </c>
      <c r="P129" s="45">
        <v>70251.78</v>
      </c>
      <c r="Q129" s="45"/>
      <c r="R129" s="45"/>
      <c r="S129" s="45"/>
      <c r="T129" s="45">
        <f t="shared" si="5"/>
        <v>3685.4400000000023</v>
      </c>
      <c r="U129" s="45">
        <f t="shared" si="7"/>
        <v>2579.8080000000014</v>
      </c>
      <c r="V129" s="45">
        <v>2579.81</v>
      </c>
      <c r="W129" s="45">
        <v>20210316</v>
      </c>
      <c r="X129" s="45">
        <v>20211129</v>
      </c>
      <c r="Y129" s="45" t="s">
        <v>378</v>
      </c>
      <c r="Z129" s="45" t="s">
        <v>279</v>
      </c>
      <c r="AA129" s="75">
        <v>1</v>
      </c>
    </row>
    <row r="130" spans="1:27" ht="15">
      <c r="A130" s="69">
        <v>15</v>
      </c>
      <c r="B130" s="45" t="s">
        <v>293</v>
      </c>
      <c r="C130" s="45" t="s">
        <v>67</v>
      </c>
      <c r="D130" s="45" t="s">
        <v>191</v>
      </c>
      <c r="E130" s="45" t="s">
        <v>191</v>
      </c>
      <c r="F130" s="45" t="s">
        <v>21</v>
      </c>
      <c r="G130" s="45" t="s">
        <v>287</v>
      </c>
      <c r="H130" s="45"/>
      <c r="I130" s="45"/>
      <c r="J130" s="45"/>
      <c r="K130" s="45"/>
      <c r="L130" s="45"/>
      <c r="M130" s="45"/>
      <c r="N130" s="45" t="s">
        <v>237</v>
      </c>
      <c r="O130" s="45">
        <v>739.35</v>
      </c>
      <c r="P130" s="45">
        <v>346.67</v>
      </c>
      <c r="Q130" s="45"/>
      <c r="R130" s="45"/>
      <c r="S130" s="45"/>
      <c r="T130" s="45">
        <f t="shared" si="5"/>
        <v>392.68</v>
      </c>
      <c r="U130" s="45">
        <f t="shared" si="7"/>
        <v>274.876</v>
      </c>
      <c r="V130" s="45">
        <v>274.88</v>
      </c>
      <c r="W130" s="45">
        <v>20211116</v>
      </c>
      <c r="X130" s="45">
        <v>20211116</v>
      </c>
      <c r="Y130" s="45"/>
      <c r="Z130" s="45" t="s">
        <v>287</v>
      </c>
      <c r="AA130" s="75">
        <v>0</v>
      </c>
    </row>
    <row r="131" spans="1:27" ht="15">
      <c r="A131" s="69">
        <v>16</v>
      </c>
      <c r="B131" s="45" t="s">
        <v>293</v>
      </c>
      <c r="C131" s="45" t="s">
        <v>67</v>
      </c>
      <c r="D131" s="45" t="s">
        <v>192</v>
      </c>
      <c r="E131" s="45" t="s">
        <v>192</v>
      </c>
      <c r="F131" s="45" t="s">
        <v>21</v>
      </c>
      <c r="G131" s="45" t="s">
        <v>374</v>
      </c>
      <c r="H131" s="45"/>
      <c r="I131" s="45"/>
      <c r="J131" s="45"/>
      <c r="K131" s="45"/>
      <c r="L131" s="45"/>
      <c r="M131" s="45"/>
      <c r="N131" s="45" t="s">
        <v>237</v>
      </c>
      <c r="O131" s="45">
        <v>3662.2</v>
      </c>
      <c r="P131" s="45">
        <v>1739.17</v>
      </c>
      <c r="Q131" s="45"/>
      <c r="R131" s="45"/>
      <c r="S131" s="45"/>
      <c r="T131" s="45">
        <f t="shared" si="5"/>
        <v>1923.0299999999997</v>
      </c>
      <c r="U131" s="45">
        <f t="shared" si="7"/>
        <v>1346.1209999999996</v>
      </c>
      <c r="V131" s="45">
        <v>1346.12</v>
      </c>
      <c r="W131" s="45">
        <v>20210220</v>
      </c>
      <c r="X131" s="45">
        <v>20211128</v>
      </c>
      <c r="Y131" s="45"/>
      <c r="Z131" s="45" t="s">
        <v>374</v>
      </c>
      <c r="AA131" s="75">
        <v>1</v>
      </c>
    </row>
    <row r="132" spans="1:27" ht="15">
      <c r="A132" s="69">
        <v>17</v>
      </c>
      <c r="B132" s="45" t="s">
        <v>293</v>
      </c>
      <c r="C132" s="45" t="s">
        <v>71</v>
      </c>
      <c r="D132" s="45" t="s">
        <v>72</v>
      </c>
      <c r="E132" s="45" t="s">
        <v>73</v>
      </c>
      <c r="F132" s="45" t="s">
        <v>21</v>
      </c>
      <c r="G132" s="45" t="s">
        <v>279</v>
      </c>
      <c r="H132" s="45"/>
      <c r="I132" s="45"/>
      <c r="J132" s="45"/>
      <c r="K132" s="45"/>
      <c r="L132" s="45"/>
      <c r="M132" s="45"/>
      <c r="N132" s="45" t="s">
        <v>237</v>
      </c>
      <c r="O132" s="45">
        <v>2858.8</v>
      </c>
      <c r="P132" s="45">
        <v>1304.7</v>
      </c>
      <c r="Q132" s="45"/>
      <c r="R132" s="45"/>
      <c r="S132" s="45"/>
      <c r="T132" s="45">
        <f t="shared" si="5"/>
        <v>1554.1000000000001</v>
      </c>
      <c r="U132" s="45">
        <f t="shared" si="7"/>
        <v>1087.8700000000001</v>
      </c>
      <c r="V132" s="45">
        <v>1087.87</v>
      </c>
      <c r="W132" s="45">
        <v>20211001</v>
      </c>
      <c r="X132" s="45">
        <v>20211130</v>
      </c>
      <c r="Y132" s="45"/>
      <c r="Z132" s="45" t="s">
        <v>279</v>
      </c>
      <c r="AA132" s="75">
        <v>1</v>
      </c>
    </row>
    <row r="133" spans="1:27" s="35" customFormat="1" ht="15">
      <c r="A133" s="63">
        <v>18</v>
      </c>
      <c r="B133" s="49" t="s">
        <v>293</v>
      </c>
      <c r="C133" s="49" t="s">
        <v>67</v>
      </c>
      <c r="D133" s="49" t="s">
        <v>193</v>
      </c>
      <c r="E133" s="49" t="s">
        <v>193</v>
      </c>
      <c r="F133" s="49" t="s">
        <v>58</v>
      </c>
      <c r="G133" s="49" t="s">
        <v>379</v>
      </c>
      <c r="H133" s="49"/>
      <c r="I133" s="49"/>
      <c r="J133" s="49"/>
      <c r="K133" s="49"/>
      <c r="L133" s="49"/>
      <c r="M133" s="49"/>
      <c r="N133" s="49" t="s">
        <v>288</v>
      </c>
      <c r="O133" s="49">
        <v>155494.43</v>
      </c>
      <c r="P133" s="49">
        <v>112962.6</v>
      </c>
      <c r="Q133" s="49">
        <v>5696.08</v>
      </c>
      <c r="R133" s="49">
        <v>14224.48</v>
      </c>
      <c r="S133" s="49">
        <v>2464</v>
      </c>
      <c r="T133" s="49">
        <f t="shared" si="5"/>
        <v>20147.269999999986</v>
      </c>
      <c r="U133" s="49"/>
      <c r="V133" s="49">
        <v>4458.91</v>
      </c>
      <c r="W133" s="49">
        <v>20210618</v>
      </c>
      <c r="X133" s="49">
        <v>20211220</v>
      </c>
      <c r="Y133" s="49"/>
      <c r="Z133" s="49" t="s">
        <v>379</v>
      </c>
      <c r="AA133" s="64">
        <v>1</v>
      </c>
    </row>
    <row r="134" spans="1:27" ht="15">
      <c r="A134" s="69">
        <v>19</v>
      </c>
      <c r="B134" s="45" t="s">
        <v>293</v>
      </c>
      <c r="C134" s="45" t="s">
        <v>60</v>
      </c>
      <c r="D134" s="45" t="s">
        <v>194</v>
      </c>
      <c r="E134" s="45" t="s">
        <v>194</v>
      </c>
      <c r="F134" s="45" t="s">
        <v>21</v>
      </c>
      <c r="G134" s="45" t="s">
        <v>354</v>
      </c>
      <c r="H134" s="45"/>
      <c r="I134" s="45"/>
      <c r="J134" s="45"/>
      <c r="K134" s="45"/>
      <c r="L134" s="45"/>
      <c r="M134" s="45"/>
      <c r="N134" s="45" t="s">
        <v>237</v>
      </c>
      <c r="O134" s="45">
        <v>36320</v>
      </c>
      <c r="P134" s="45">
        <v>30774.18</v>
      </c>
      <c r="Q134" s="45"/>
      <c r="R134" s="45"/>
      <c r="S134" s="45"/>
      <c r="T134" s="45">
        <f t="shared" si="5"/>
        <v>5545.82</v>
      </c>
      <c r="U134" s="45">
        <f t="shared" si="7"/>
        <v>3882.0739999999996</v>
      </c>
      <c r="V134" s="45">
        <v>3882.07</v>
      </c>
      <c r="W134" s="45">
        <v>20210916</v>
      </c>
      <c r="X134" s="45">
        <v>20211119</v>
      </c>
      <c r="Y134" s="45"/>
      <c r="Z134" s="45" t="s">
        <v>354</v>
      </c>
      <c r="AA134" s="75">
        <v>1</v>
      </c>
    </row>
    <row r="135" spans="1:26" ht="15">
      <c r="A135" s="6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>
        <f t="shared" si="5"/>
        <v>0</v>
      </c>
      <c r="U135" s="45"/>
      <c r="V135" s="45"/>
      <c r="W135" s="45"/>
      <c r="X135" s="45"/>
      <c r="Y135" s="45"/>
      <c r="Z135" s="45"/>
    </row>
    <row r="136" spans="1:26" ht="15">
      <c r="A136" s="6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>
        <f t="shared" si="5"/>
        <v>0</v>
      </c>
      <c r="U136" s="45"/>
      <c r="V136" s="45"/>
      <c r="W136" s="45"/>
      <c r="X136" s="45"/>
      <c r="Y136" s="45"/>
      <c r="Z136" s="45"/>
    </row>
    <row r="137" spans="1:26" ht="15">
      <c r="A137" s="6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>
        <f aca="true" t="shared" si="8" ref="T137:T157">O137-P137-Q137-R137-S137</f>
        <v>0</v>
      </c>
      <c r="U137" s="45"/>
      <c r="V137" s="45"/>
      <c r="W137" s="45"/>
      <c r="X137" s="45"/>
      <c r="Y137" s="45"/>
      <c r="Z137" s="45"/>
    </row>
    <row r="138" spans="1:26" ht="15">
      <c r="A138" s="32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>
        <f t="shared" si="8"/>
        <v>0</v>
      </c>
      <c r="U138" s="45"/>
      <c r="V138" s="45"/>
      <c r="W138" s="45"/>
      <c r="X138" s="45"/>
      <c r="Y138" s="45"/>
      <c r="Z138" s="45"/>
    </row>
    <row r="139" spans="1:26" ht="15">
      <c r="A139" s="32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>
        <f t="shared" si="8"/>
        <v>0</v>
      </c>
      <c r="U139" s="45"/>
      <c r="V139" s="45"/>
      <c r="W139" s="45"/>
      <c r="X139" s="45"/>
      <c r="Y139" s="45"/>
      <c r="Z139" s="45"/>
    </row>
    <row r="140" spans="1:26" ht="15">
      <c r="A140" s="32"/>
      <c r="B140" s="45" t="s">
        <v>388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>
        <f t="shared" si="8"/>
        <v>0</v>
      </c>
      <c r="U140" s="45"/>
      <c r="V140" s="45"/>
      <c r="W140" s="45"/>
      <c r="X140" s="45"/>
      <c r="Y140" s="45"/>
      <c r="Z140" s="45"/>
    </row>
    <row r="141" spans="1:26" ht="15">
      <c r="A141" s="32">
        <v>1</v>
      </c>
      <c r="B141" s="45" t="s">
        <v>293</v>
      </c>
      <c r="C141" s="45" t="s">
        <v>62</v>
      </c>
      <c r="D141" s="45" t="s">
        <v>139</v>
      </c>
      <c r="E141" s="45" t="s">
        <v>139</v>
      </c>
      <c r="F141" s="45" t="s">
        <v>21</v>
      </c>
      <c r="G141" s="45" t="s">
        <v>380</v>
      </c>
      <c r="H141" s="45"/>
      <c r="I141" s="45"/>
      <c r="J141" s="45"/>
      <c r="K141" s="45"/>
      <c r="L141" s="45"/>
      <c r="M141" s="45"/>
      <c r="N141" s="45" t="s">
        <v>237</v>
      </c>
      <c r="O141" s="45">
        <v>7837.2</v>
      </c>
      <c r="P141" s="45">
        <v>4216.59</v>
      </c>
      <c r="Q141" s="45"/>
      <c r="R141" s="45">
        <v>532.41</v>
      </c>
      <c r="S141" s="45"/>
      <c r="T141" s="45">
        <f t="shared" si="8"/>
        <v>3088.2</v>
      </c>
      <c r="U141" s="45">
        <f>T141*0.7</f>
        <v>2161.74</v>
      </c>
      <c r="V141" s="45">
        <v>2161.74</v>
      </c>
      <c r="W141" s="45">
        <v>20211230</v>
      </c>
      <c r="X141" s="45">
        <v>20220215</v>
      </c>
      <c r="Y141" s="45"/>
      <c r="Z141" s="45"/>
    </row>
    <row r="142" spans="1:26" ht="15">
      <c r="A142" s="32">
        <v>2</v>
      </c>
      <c r="B142" s="45" t="s">
        <v>293</v>
      </c>
      <c r="C142" s="45" t="s">
        <v>60</v>
      </c>
      <c r="D142" s="45" t="s">
        <v>196</v>
      </c>
      <c r="E142" s="45" t="s">
        <v>196</v>
      </c>
      <c r="F142" s="45" t="s">
        <v>21</v>
      </c>
      <c r="G142" s="45" t="s">
        <v>279</v>
      </c>
      <c r="H142" s="45"/>
      <c r="I142" s="45"/>
      <c r="J142" s="45"/>
      <c r="K142" s="45"/>
      <c r="L142" s="45"/>
      <c r="M142" s="45"/>
      <c r="N142" s="45" t="s">
        <v>237</v>
      </c>
      <c r="O142" s="45">
        <v>63613</v>
      </c>
      <c r="P142" s="45">
        <v>58980.27</v>
      </c>
      <c r="Q142" s="45"/>
      <c r="R142" s="45"/>
      <c r="S142" s="45"/>
      <c r="T142" s="45">
        <f t="shared" si="8"/>
        <v>4632.730000000003</v>
      </c>
      <c r="U142" s="45">
        <f aca="true" t="shared" si="9" ref="U142:U151">T142*0.7</f>
        <v>3242.911000000002</v>
      </c>
      <c r="V142" s="45">
        <v>3242.91</v>
      </c>
      <c r="W142" s="45">
        <v>20210111</v>
      </c>
      <c r="X142" s="45">
        <v>20211129</v>
      </c>
      <c r="Y142" s="45"/>
      <c r="Z142" s="45"/>
    </row>
    <row r="143" spans="1:26" ht="15">
      <c r="A143" s="32">
        <v>3</v>
      </c>
      <c r="B143" s="45" t="s">
        <v>87</v>
      </c>
      <c r="C143" s="45" t="s">
        <v>87</v>
      </c>
      <c r="D143" s="45" t="s">
        <v>197</v>
      </c>
      <c r="E143" s="45" t="s">
        <v>198</v>
      </c>
      <c r="F143" s="45" t="s">
        <v>21</v>
      </c>
      <c r="G143" s="45" t="s">
        <v>382</v>
      </c>
      <c r="H143" s="45"/>
      <c r="I143" s="45"/>
      <c r="J143" s="45"/>
      <c r="K143" s="45"/>
      <c r="L143" s="45"/>
      <c r="M143" s="45"/>
      <c r="N143" s="45" t="s">
        <v>288</v>
      </c>
      <c r="O143" s="45">
        <v>56065.92</v>
      </c>
      <c r="P143" s="45">
        <v>17433.57</v>
      </c>
      <c r="Q143" s="45">
        <v>5731.67</v>
      </c>
      <c r="R143" s="45">
        <v>22814.4</v>
      </c>
      <c r="S143" s="45"/>
      <c r="T143" s="45">
        <f t="shared" si="8"/>
        <v>10086.279999999999</v>
      </c>
      <c r="U143" s="45">
        <f t="shared" si="9"/>
        <v>7060.395999999999</v>
      </c>
      <c r="V143" s="45">
        <v>7060.4</v>
      </c>
      <c r="W143" s="45">
        <v>20220120</v>
      </c>
      <c r="X143" s="45">
        <v>20220217</v>
      </c>
      <c r="Y143" s="45"/>
      <c r="Z143" s="45"/>
    </row>
    <row r="144" spans="1:26" ht="15">
      <c r="A144" s="32">
        <v>4</v>
      </c>
      <c r="B144" s="45" t="s">
        <v>87</v>
      </c>
      <c r="C144" s="45" t="s">
        <v>96</v>
      </c>
      <c r="D144" s="45" t="s">
        <v>199</v>
      </c>
      <c r="E144" s="45" t="s">
        <v>199</v>
      </c>
      <c r="F144" s="45" t="s">
        <v>21</v>
      </c>
      <c r="G144" s="45" t="s">
        <v>346</v>
      </c>
      <c r="H144" s="45"/>
      <c r="I144" s="45"/>
      <c r="J144" s="45"/>
      <c r="K144" s="45"/>
      <c r="L144" s="45"/>
      <c r="M144" s="45"/>
      <c r="N144" s="45" t="s">
        <v>237</v>
      </c>
      <c r="O144" s="45">
        <v>79551.47</v>
      </c>
      <c r="P144" s="45">
        <v>70007.2</v>
      </c>
      <c r="Q144" s="45"/>
      <c r="R144" s="45"/>
      <c r="S144" s="45">
        <v>677.16</v>
      </c>
      <c r="T144" s="45">
        <f t="shared" si="8"/>
        <v>8867.110000000004</v>
      </c>
      <c r="U144" s="45">
        <f t="shared" si="9"/>
        <v>6206.977000000003</v>
      </c>
      <c r="V144" s="45">
        <v>6206.98</v>
      </c>
      <c r="W144" s="45">
        <v>20210209</v>
      </c>
      <c r="X144" s="45">
        <v>20211121</v>
      </c>
      <c r="Y144" s="45" t="s">
        <v>389</v>
      </c>
      <c r="Z144" s="45"/>
    </row>
    <row r="145" spans="1:26" ht="15">
      <c r="A145" s="32">
        <v>5</v>
      </c>
      <c r="B145" s="45" t="s">
        <v>269</v>
      </c>
      <c r="C145" s="45" t="s">
        <v>200</v>
      </c>
      <c r="D145" s="45" t="s">
        <v>201</v>
      </c>
      <c r="E145" s="45" t="s">
        <v>202</v>
      </c>
      <c r="F145" s="45" t="s">
        <v>21</v>
      </c>
      <c r="G145" s="45" t="s">
        <v>383</v>
      </c>
      <c r="H145" s="45"/>
      <c r="I145" s="45"/>
      <c r="J145" s="45"/>
      <c r="K145" s="45"/>
      <c r="L145" s="45"/>
      <c r="M145" s="45"/>
      <c r="N145" s="45" t="s">
        <v>288</v>
      </c>
      <c r="O145" s="45">
        <v>36115.11</v>
      </c>
      <c r="P145" s="45">
        <v>18844.94</v>
      </c>
      <c r="Q145" s="45">
        <v>5263.98</v>
      </c>
      <c r="R145" s="45">
        <v>8750.2</v>
      </c>
      <c r="S145" s="45"/>
      <c r="T145" s="45">
        <f t="shared" si="8"/>
        <v>3255.9900000000016</v>
      </c>
      <c r="U145" s="45">
        <f t="shared" si="9"/>
        <v>2279.193000000001</v>
      </c>
      <c r="V145" s="45">
        <v>2279.19</v>
      </c>
      <c r="W145" s="45">
        <v>20210909</v>
      </c>
      <c r="X145" s="45">
        <v>20210923</v>
      </c>
      <c r="Y145" s="45"/>
      <c r="Z145" s="45"/>
    </row>
    <row r="146" spans="1:27" s="34" customFormat="1" ht="15">
      <c r="A146" s="61">
        <v>6</v>
      </c>
      <c r="B146" s="47" t="s">
        <v>269</v>
      </c>
      <c r="C146" s="47" t="s">
        <v>200</v>
      </c>
      <c r="D146" s="47" t="s">
        <v>203</v>
      </c>
      <c r="E146" s="47" t="s">
        <v>204</v>
      </c>
      <c r="F146" s="47" t="s">
        <v>39</v>
      </c>
      <c r="G146" s="47" t="s">
        <v>367</v>
      </c>
      <c r="H146" s="47"/>
      <c r="I146" s="47"/>
      <c r="J146" s="47"/>
      <c r="K146" s="47"/>
      <c r="L146" s="47"/>
      <c r="M146" s="47"/>
      <c r="N146" s="47" t="s">
        <v>237</v>
      </c>
      <c r="O146" s="47">
        <v>1542</v>
      </c>
      <c r="P146" s="47">
        <v>582.88</v>
      </c>
      <c r="Q146" s="47"/>
      <c r="R146" s="47"/>
      <c r="S146" s="47"/>
      <c r="T146" s="47">
        <f t="shared" si="8"/>
        <v>959.12</v>
      </c>
      <c r="U146" s="47">
        <f t="shared" si="9"/>
        <v>671.384</v>
      </c>
      <c r="V146" s="47">
        <v>671.38</v>
      </c>
      <c r="W146" s="47">
        <v>20211104</v>
      </c>
      <c r="X146" s="47">
        <v>20211104</v>
      </c>
      <c r="Y146" s="47"/>
      <c r="Z146" s="47"/>
      <c r="AA146" s="62"/>
    </row>
    <row r="147" spans="1:27" s="34" customFormat="1" ht="15">
      <c r="A147" s="61">
        <v>7</v>
      </c>
      <c r="B147" s="47" t="s">
        <v>269</v>
      </c>
      <c r="C147" s="47" t="s">
        <v>200</v>
      </c>
      <c r="D147" s="47" t="s">
        <v>205</v>
      </c>
      <c r="E147" s="47" t="s">
        <v>205</v>
      </c>
      <c r="F147" s="47" t="s">
        <v>39</v>
      </c>
      <c r="G147" s="47" t="s">
        <v>346</v>
      </c>
      <c r="H147" s="47"/>
      <c r="I147" s="47"/>
      <c r="J147" s="47"/>
      <c r="K147" s="47"/>
      <c r="L147" s="47"/>
      <c r="M147" s="47"/>
      <c r="N147" s="47" t="s">
        <v>237</v>
      </c>
      <c r="O147" s="47">
        <v>26393.66</v>
      </c>
      <c r="P147" s="47">
        <v>20139.85</v>
      </c>
      <c r="Q147" s="47">
        <v>3609.48</v>
      </c>
      <c r="R147" s="47">
        <v>238</v>
      </c>
      <c r="S147" s="47"/>
      <c r="T147" s="47">
        <f t="shared" si="8"/>
        <v>2406.3300000000013</v>
      </c>
      <c r="U147" s="47">
        <f t="shared" si="9"/>
        <v>1684.4310000000007</v>
      </c>
      <c r="V147" s="47">
        <v>1684.43</v>
      </c>
      <c r="W147" s="47">
        <v>20210907</v>
      </c>
      <c r="X147" s="47">
        <v>20211108</v>
      </c>
      <c r="Y147" s="47"/>
      <c r="Z147" s="47"/>
      <c r="AA147" s="62"/>
    </row>
    <row r="148" spans="1:27" s="34" customFormat="1" ht="15">
      <c r="A148" s="61">
        <v>8</v>
      </c>
      <c r="B148" s="47" t="s">
        <v>269</v>
      </c>
      <c r="C148" s="47" t="s">
        <v>200</v>
      </c>
      <c r="D148" s="47" t="s">
        <v>206</v>
      </c>
      <c r="E148" s="47" t="s">
        <v>206</v>
      </c>
      <c r="F148" s="47" t="s">
        <v>39</v>
      </c>
      <c r="G148" s="47" t="s">
        <v>298</v>
      </c>
      <c r="H148" s="47"/>
      <c r="I148" s="47"/>
      <c r="J148" s="47"/>
      <c r="K148" s="47"/>
      <c r="L148" s="47"/>
      <c r="M148" s="47"/>
      <c r="N148" s="47" t="s">
        <v>237</v>
      </c>
      <c r="O148" s="47">
        <v>12672</v>
      </c>
      <c r="P148" s="47">
        <v>5132.16</v>
      </c>
      <c r="Q148" s="47">
        <v>4764.74</v>
      </c>
      <c r="R148" s="47"/>
      <c r="S148" s="47"/>
      <c r="T148" s="47">
        <f t="shared" si="8"/>
        <v>2775.1000000000004</v>
      </c>
      <c r="U148" s="47">
        <f t="shared" si="9"/>
        <v>1942.5700000000002</v>
      </c>
      <c r="V148" s="47">
        <v>1942.57</v>
      </c>
      <c r="W148" s="47">
        <v>20211005</v>
      </c>
      <c r="X148" s="47">
        <v>20211018</v>
      </c>
      <c r="Y148" s="47"/>
      <c r="Z148" s="47"/>
      <c r="AA148" s="62"/>
    </row>
    <row r="149" spans="1:26" ht="15">
      <c r="A149" s="32">
        <v>9</v>
      </c>
      <c r="B149" s="45" t="s">
        <v>269</v>
      </c>
      <c r="C149" s="45" t="s">
        <v>200</v>
      </c>
      <c r="D149" s="45" t="s">
        <v>207</v>
      </c>
      <c r="E149" s="45" t="s">
        <v>207</v>
      </c>
      <c r="F149" s="45" t="s">
        <v>21</v>
      </c>
      <c r="G149" s="45" t="s">
        <v>346</v>
      </c>
      <c r="H149" s="45"/>
      <c r="I149" s="45"/>
      <c r="J149" s="45"/>
      <c r="K149" s="45"/>
      <c r="L149" s="45"/>
      <c r="M149" s="45"/>
      <c r="N149" s="45" t="s">
        <v>237</v>
      </c>
      <c r="O149" s="45">
        <v>38696.76</v>
      </c>
      <c r="P149" s="45"/>
      <c r="Q149" s="45">
        <v>37511.22</v>
      </c>
      <c r="R149" s="45">
        <v>420</v>
      </c>
      <c r="S149" s="45"/>
      <c r="T149" s="45">
        <f t="shared" si="8"/>
        <v>765.5400000000009</v>
      </c>
      <c r="U149" s="45">
        <f t="shared" si="9"/>
        <v>535.8780000000006</v>
      </c>
      <c r="V149" s="45">
        <v>535.88</v>
      </c>
      <c r="W149" s="45">
        <v>20211126</v>
      </c>
      <c r="X149" s="45">
        <v>20211126</v>
      </c>
      <c r="Y149" s="45"/>
      <c r="Z149" s="45"/>
    </row>
    <row r="150" spans="1:26" ht="15">
      <c r="A150" s="32">
        <v>10</v>
      </c>
      <c r="B150" s="45" t="s">
        <v>269</v>
      </c>
      <c r="C150" s="45" t="s">
        <v>38</v>
      </c>
      <c r="D150" s="45" t="s">
        <v>208</v>
      </c>
      <c r="E150" s="45" t="s">
        <v>209</v>
      </c>
      <c r="F150" s="45" t="s">
        <v>21</v>
      </c>
      <c r="G150" s="45" t="s">
        <v>384</v>
      </c>
      <c r="H150" s="45"/>
      <c r="I150" s="45"/>
      <c r="J150" s="45"/>
      <c r="K150" s="45"/>
      <c r="L150" s="45"/>
      <c r="M150" s="45"/>
      <c r="N150" s="45" t="s">
        <v>288</v>
      </c>
      <c r="O150" s="45">
        <v>6484.02</v>
      </c>
      <c r="P150" s="45">
        <v>1649.91</v>
      </c>
      <c r="Q150" s="45"/>
      <c r="R150" s="45">
        <v>1550.98</v>
      </c>
      <c r="S150" s="45"/>
      <c r="T150" s="45">
        <f t="shared" si="8"/>
        <v>3283.1300000000006</v>
      </c>
      <c r="U150" s="45">
        <f t="shared" si="9"/>
        <v>2298.1910000000003</v>
      </c>
      <c r="V150" s="45">
        <v>2298.19</v>
      </c>
      <c r="W150" s="45">
        <v>20211118</v>
      </c>
      <c r="X150" s="45">
        <v>20211230</v>
      </c>
      <c r="Y150" s="45"/>
      <c r="Z150" s="45"/>
    </row>
    <row r="151" spans="1:27" s="34" customFormat="1" ht="15">
      <c r="A151" s="61">
        <v>11</v>
      </c>
      <c r="B151" s="47" t="s">
        <v>269</v>
      </c>
      <c r="C151" s="47" t="s">
        <v>210</v>
      </c>
      <c r="D151" s="47" t="s">
        <v>211</v>
      </c>
      <c r="E151" s="47" t="s">
        <v>212</v>
      </c>
      <c r="F151" s="47" t="s">
        <v>39</v>
      </c>
      <c r="G151" s="47" t="s">
        <v>382</v>
      </c>
      <c r="H151" s="47"/>
      <c r="I151" s="47"/>
      <c r="J151" s="47"/>
      <c r="K151" s="47"/>
      <c r="L151" s="47"/>
      <c r="M151" s="47"/>
      <c r="N151" s="47" t="s">
        <v>288</v>
      </c>
      <c r="O151" s="47">
        <v>55992.89</v>
      </c>
      <c r="P151" s="47">
        <v>17551.59</v>
      </c>
      <c r="Q151" s="47">
        <v>6423.81</v>
      </c>
      <c r="R151" s="47">
        <v>21558.52</v>
      </c>
      <c r="S151" s="47"/>
      <c r="T151" s="47">
        <f t="shared" si="8"/>
        <v>10458.970000000001</v>
      </c>
      <c r="U151" s="47">
        <f t="shared" si="9"/>
        <v>7321.279</v>
      </c>
      <c r="V151" s="47">
        <v>7544.23</v>
      </c>
      <c r="W151" s="47">
        <v>20220207</v>
      </c>
      <c r="X151" s="47">
        <v>20220302</v>
      </c>
      <c r="Y151" s="47"/>
      <c r="Z151" s="47"/>
      <c r="AA151" s="62"/>
    </row>
    <row r="152" spans="1:26" ht="15">
      <c r="A152" s="32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>
        <f t="shared" si="8"/>
        <v>0</v>
      </c>
      <c r="U152" s="45"/>
      <c r="V152" s="45"/>
      <c r="W152" s="45"/>
      <c r="X152" s="45"/>
      <c r="Y152" s="45"/>
      <c r="Z152" s="45"/>
    </row>
    <row r="153" spans="1:26" ht="15">
      <c r="A153" s="32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>
        <f t="shared" si="8"/>
        <v>0</v>
      </c>
      <c r="U153" s="45"/>
      <c r="V153" s="45"/>
      <c r="W153" s="45"/>
      <c r="X153" s="45"/>
      <c r="Y153" s="45"/>
      <c r="Z153" s="45"/>
    </row>
    <row r="154" spans="1:26" ht="15">
      <c r="A154" s="32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>
        <f t="shared" si="8"/>
        <v>0</v>
      </c>
      <c r="U154" s="45"/>
      <c r="V154" s="45"/>
      <c r="W154" s="45"/>
      <c r="X154" s="45"/>
      <c r="Y154" s="45"/>
      <c r="Z154" s="45"/>
    </row>
    <row r="155" spans="1:26" ht="15">
      <c r="A155" s="32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>
        <f t="shared" si="8"/>
        <v>0</v>
      </c>
      <c r="U155" s="45"/>
      <c r="V155" s="45"/>
      <c r="W155" s="45"/>
      <c r="X155" s="45"/>
      <c r="Y155" s="45"/>
      <c r="Z155" s="45"/>
    </row>
    <row r="156" spans="1:26" ht="15">
      <c r="A156" s="32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>
        <f t="shared" si="8"/>
        <v>0</v>
      </c>
      <c r="U156" s="45"/>
      <c r="V156" s="45"/>
      <c r="W156" s="45"/>
      <c r="X156" s="45"/>
      <c r="Y156" s="45"/>
      <c r="Z156" s="45"/>
    </row>
    <row r="157" spans="1:26" ht="15">
      <c r="A157" s="32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>
        <f t="shared" si="8"/>
        <v>0</v>
      </c>
      <c r="U157" s="45"/>
      <c r="V157" s="45"/>
      <c r="W157" s="45"/>
      <c r="X157" s="45"/>
      <c r="Y157" s="45"/>
      <c r="Z157" s="45"/>
    </row>
    <row r="158" spans="1:26" ht="15">
      <c r="A158" s="32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5">
      <c r="A159" s="32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5">
      <c r="A160" s="32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5">
      <c r="A161" s="32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5">
      <c r="A162" s="32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5">
      <c r="A163" s="32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5">
      <c r="A164" s="32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5">
      <c r="A165" s="32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5">
      <c r="A166" s="32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5">
      <c r="A167" s="32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5">
      <c r="A168" s="32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5">
      <c r="A169" s="32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5">
      <c r="A170" s="32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5">
      <c r="A171" s="32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5">
      <c r="A172" s="32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5">
      <c r="A173" s="32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5">
      <c r="A174" s="32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5">
      <c r="A175" s="32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5">
      <c r="A176" s="32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5">
      <c r="A177" s="32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5">
      <c r="A178" s="32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5">
      <c r="A179" s="32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5">
      <c r="A180" s="32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5">
      <c r="A181" s="32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5">
      <c r="A182" s="32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5">
      <c r="A183" s="32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5">
      <c r="A184" s="32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5">
      <c r="A185" s="32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5">
      <c r="A186" s="32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5">
      <c r="A187" s="32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5">
      <c r="A188" s="32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5">
      <c r="A189" s="32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5">
      <c r="A190" s="32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5">
      <c r="A191" s="32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5">
      <c r="A192" s="32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5">
      <c r="A193" s="32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5">
      <c r="A194" s="32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5">
      <c r="A195" s="32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5">
      <c r="A196" s="32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5">
      <c r="A197" s="32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5">
      <c r="A198" s="32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5">
      <c r="A199" s="32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5">
      <c r="A200" s="32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5">
      <c r="A201" s="32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5">
      <c r="A202" s="32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5">
      <c r="A203" s="32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5">
      <c r="A204" s="32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5">
      <c r="A205" s="32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5">
      <c r="A206" s="32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5">
      <c r="A207" s="32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5">
      <c r="A208" s="32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5">
      <c r="A209" s="32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5">
      <c r="A210" s="32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5">
      <c r="A211" s="32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5">
      <c r="A212" s="32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5">
      <c r="A213" s="32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5">
      <c r="A214" s="32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5">
      <c r="A215" s="32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5">
      <c r="A216" s="32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5">
      <c r="A217" s="32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5">
      <c r="A218" s="32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5">
      <c r="A219" s="32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5">
      <c r="A220" s="32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5">
      <c r="A221" s="32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5">
      <c r="A222" s="32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5">
      <c r="A223" s="32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5">
      <c r="A224" s="32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5">
      <c r="A225" s="32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5">
      <c r="A226" s="32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5">
      <c r="A227" s="32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5">
      <c r="A228" s="32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5">
      <c r="A229" s="32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5">
      <c r="A230" s="32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5">
      <c r="A231" s="32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5">
      <c r="A232" s="32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5">
      <c r="A233" s="32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5">
      <c r="A234" s="32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5">
      <c r="A235" s="32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5">
      <c r="A236" s="32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5">
      <c r="A237" s="32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5">
      <c r="A238" s="32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5">
      <c r="A239" s="32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5">
      <c r="A240" s="32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5">
      <c r="A241" s="32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5">
      <c r="A242" s="32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5">
      <c r="A243" s="32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5">
      <c r="A244" s="32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5">
      <c r="A245" s="32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5">
      <c r="A246" s="32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5">
      <c r="A247" s="32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5">
      <c r="A248" s="32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5">
      <c r="A249" s="32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5">
      <c r="A250" s="32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5">
      <c r="A251" s="32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5">
      <c r="A252" s="32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5">
      <c r="A253" s="32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5">
      <c r="A254" s="32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5">
      <c r="A255" s="32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5">
      <c r="A256" s="32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5">
      <c r="A257" s="32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5">
      <c r="A258" s="32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5">
      <c r="A259" s="32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5">
      <c r="A260" s="32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5">
      <c r="A261" s="32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5">
      <c r="A262" s="32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5">
      <c r="A263" s="32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5">
      <c r="A264" s="32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5">
      <c r="A265" s="32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5">
      <c r="A266" s="32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5">
      <c r="A267" s="32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5">
      <c r="A268" s="32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5">
      <c r="A269" s="32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5">
      <c r="A270" s="32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5">
      <c r="A271" s="32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5">
      <c r="A272" s="32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5">
      <c r="A273" s="32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5">
      <c r="A274" s="32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5">
      <c r="A275" s="32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5">
      <c r="A276" s="32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5">
      <c r="A277" s="32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5">
      <c r="A278" s="32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5">
      <c r="A279" s="32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2:26" ht="1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2:26" ht="1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2:26" ht="1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2:26" ht="1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2:26" ht="1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2:26" ht="1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2:26" ht="1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2:26" ht="1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2:26" ht="1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2:26" ht="1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2:26" ht="1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2:26" ht="1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2:26" ht="1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2:26" ht="1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2:26" ht="1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2:26" ht="1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2:26" ht="1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2:26" ht="1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2:26" ht="1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2:26" ht="1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2:26" ht="1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2:26" ht="1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2:26" ht="1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2:26" ht="1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2:26" ht="1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2:26" ht="1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2:26" ht="1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2:26" ht="1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2:26" ht="1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2:26" ht="1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2:26" ht="1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2:26" ht="1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2:26" ht="1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2:26" ht="1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2:26" ht="1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2:26" ht="1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2:26" ht="1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2:26" ht="1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2:26" ht="1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2:26" ht="1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2:26" ht="1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2:26" ht="1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2:26" ht="1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2:26" ht="1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2:26" ht="1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2:26" ht="1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2:26" ht="1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2:26" ht="1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2:26" ht="1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2:26" ht="1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2:26" ht="1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2:26" ht="1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2:26" ht="1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2:26" ht="1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2:26" ht="1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2:26" ht="1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2:26" ht="1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2:26" ht="1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2:26" ht="1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2:26" ht="1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2:26" ht="1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2:26" ht="1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2:26" ht="1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2:26" ht="1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2:26" ht="1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2:26" ht="1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2:26" ht="1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2:26" ht="1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2:26" ht="1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2:26" ht="1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2:26" ht="1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2:26" ht="1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2:26" ht="1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2:26" ht="1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2:26" ht="1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2:26" ht="1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2:26" ht="1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2:26" ht="1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2:26" ht="1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2:26" ht="1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2:26" ht="1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2:26" ht="1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2:26" ht="1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2:26" ht="1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2:26" ht="1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2:26" ht="1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2:26" ht="1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2:26" ht="1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2:26" ht="1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2:26" ht="1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2:26" ht="1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2:26" ht="1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2:26" ht="1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2:26" ht="1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2:26" ht="1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2:26" ht="1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2:26" ht="1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2:26" ht="1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2:26" ht="1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2:26" ht="1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2:26" ht="1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2:26" ht="1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2:26" ht="1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2:26" ht="1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2:26" ht="1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2:26" ht="1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2:26" ht="1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2:26" ht="1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2:26" ht="1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2:26" ht="1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2:26" ht="1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2:26" ht="1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2:26" ht="1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2:26" ht="1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2:26" ht="1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2:26" ht="1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2:26" ht="1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2:26" ht="1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2:26" ht="1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2:26" ht="1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2:26" ht="1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2:26" ht="1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2:26" ht="1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2:26" ht="1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2:26" ht="1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2:26" ht="1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2:26" ht="1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2:26" ht="1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2:26" ht="1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2:26" ht="1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2:26" ht="1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2:26" ht="1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2:26" ht="1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2:26" ht="1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2:26" ht="1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2:26" ht="1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2:26" ht="1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2:26" ht="1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2:26" ht="1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2:26" ht="1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2:26" ht="1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2:26" ht="1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2:26" ht="1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2:26" ht="1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2:26" ht="1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2:26" ht="1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2:26" ht="1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2:26" ht="1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2:26" ht="1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2:26" ht="1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2:26" ht="1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2:26" ht="1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2:26" ht="1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2:26" ht="1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2:26" ht="1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2:26" ht="1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2:26" ht="1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2:26" ht="1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2:26" ht="1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2:26" ht="1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2:26" ht="1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2:26" ht="1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2:26" ht="1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2:26" ht="1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2:26" ht="1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2:26" ht="1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2:26" ht="1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2:26" ht="1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2:26" ht="1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2:26" ht="1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2:26" ht="1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2:26" ht="1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2:26" ht="1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2:26" ht="1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2:26" ht="1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2:26" ht="1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2:26" ht="1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2:26" ht="1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2:26" ht="1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2:26" ht="1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2:26" ht="1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2:26" ht="1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2:26" ht="1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2:26" ht="1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2:26" ht="1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2:26" ht="1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2:26" ht="1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2:26" ht="1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2:26" ht="1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2:26" ht="1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2:26" ht="1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2:26" ht="1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2:26" ht="1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2:26" ht="1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2:26" ht="1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2:26" ht="1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2:26" ht="1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2:26" ht="1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2:26" ht="1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2:26" ht="1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2:26" ht="1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2:26" ht="1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2:26" ht="1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2:26" ht="1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2:26" ht="1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2:26" ht="1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2:26" ht="1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2:26" ht="1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2:26" ht="1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2:26" ht="1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2:26" ht="1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2:26" ht="1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2:26" ht="1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2:26" ht="1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2:26" ht="1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2:26" ht="1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2:26" ht="1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2:26" ht="1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2:26" ht="1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2:26" ht="1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2:26" ht="1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2:26" ht="1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2:26" ht="1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2:26" ht="1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2:26" ht="1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2:26" ht="1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2:26" ht="1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2:26" ht="1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2:26" ht="1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2:26" ht="1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2:26" ht="1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2:26" ht="1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2:26" ht="1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2:26" ht="1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2:26" ht="1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2:26" ht="1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2:26" ht="1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2:26" ht="1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2:26" ht="1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2:26" ht="1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2:26" ht="1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2:26" ht="1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2:26" ht="1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2:26" ht="1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2:26" ht="1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2:26" ht="1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2:26" ht="1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2:26" ht="1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2:26" ht="1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2:26" ht="1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2:26" ht="1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2:26" ht="1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2:26" ht="1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2:26" ht="1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2:26" ht="1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2:26" ht="1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2:26" ht="1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2:26" ht="1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2:26" ht="1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2:26" ht="1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2:26" ht="1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2:26" ht="1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2:26" ht="1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2:26" ht="1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2:26" ht="1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2:26" ht="1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2:26" ht="1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2:26" ht="1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2:26" ht="1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2:26" ht="1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2:26" ht="1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2:26" ht="1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2:26" ht="1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2:26" ht="1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2:26" ht="1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2:26" ht="1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2:26" ht="1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2:26" ht="1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2:26" ht="1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2:26" ht="1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2:26" ht="1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2:26" ht="1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2:26" ht="15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2:26" ht="15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2:26" ht="15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2:26" ht="15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2:26" ht="15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2:26" ht="15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2:26" ht="15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2:26" ht="15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2:26" ht="15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2:26" ht="15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2:26" ht="15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2:26" ht="15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2:26" ht="15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2:26" ht="15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2:26" ht="15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2:26" ht="15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2:26" ht="15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2:26" ht="15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2:26" ht="15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2:26" ht="15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2:26" ht="15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2:26" ht="15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2:26" ht="15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2:26" ht="15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2:26" ht="15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2:26" ht="15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2:26" ht="15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2:26" ht="15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2:26" ht="15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2:26" ht="15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2:26" ht="15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2:26" ht="15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2:26" ht="15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2:26" ht="15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2:26" ht="15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2:26" ht="15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2:26" ht="15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2:26" ht="15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2:26" ht="15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2:26" ht="15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2:26" ht="15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2:26" ht="15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2:26" ht="15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2:26" ht="15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2:26" ht="15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2:26" ht="15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2:26" ht="15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2:26" ht="15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2:26" ht="15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2:26" ht="15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2:26" ht="15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2:26" ht="15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2:26" ht="15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2:26" ht="15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2:26" ht="15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2:26" ht="15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2:26" ht="15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2:26" ht="15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2:26" ht="15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2:26" ht="15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2:26" ht="15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2:26" ht="15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2:26" ht="15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2:26" ht="15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2:26" ht="15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2:26" ht="15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2:26" ht="15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2:26" ht="15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2:26" ht="15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2:26" ht="15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2:26" ht="15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2:26" ht="15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2:26" ht="15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2:26" ht="15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2:26" ht="15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2:26" ht="15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2:26" ht="15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2:26" ht="15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2:26" ht="15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2:26" ht="15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2:26" ht="15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2:26" ht="15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2:26" ht="15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2:26" ht="15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2:26" ht="15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2:26" ht="15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2:26" ht="15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2:26" ht="15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2:26" ht="15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2:26" ht="15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2:26" ht="15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2:26" ht="15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2:26" ht="15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2:26" ht="15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2:26" ht="15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2:26" ht="15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2:26" ht="15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2:26" ht="15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2:26" ht="15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2:26" ht="15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2:26" ht="15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2:26" ht="15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2:26" ht="15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2:26" ht="15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2:26" ht="15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2:26" ht="15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2:26" ht="15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2:26" ht="15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2:26" ht="15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2:26" ht="15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2:26" ht="15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2:26" ht="15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2:26" ht="15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2:26" ht="15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2:26" ht="15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2:26" ht="15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2:26" ht="15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2:26" ht="15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2:26" ht="15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2:26" ht="15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2:26" ht="15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2:26" ht="15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2:26" ht="15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2:26" ht="15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2:26" ht="15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2:26" ht="15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2:26" ht="15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2:26" ht="15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2:26" ht="15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2:26" ht="15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2:26" ht="15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2:26" ht="15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2:26" ht="15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2:26" ht="15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2:26" ht="15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2:26" ht="15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2:26" ht="15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2:26" ht="15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2:26" ht="15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2:26" ht="15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2:26" ht="15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2:26" ht="15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2:26" ht="15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2:26" ht="15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2:26" ht="15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2:26" ht="15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2:26" ht="15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2:26" ht="15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2:26" ht="15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2:26" ht="15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2:26" ht="15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2:26" ht="15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2:26" ht="15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2:26" ht="15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2:26" ht="15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2:26" ht="15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2:26" ht="15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2:26" ht="15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2:26" ht="15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2:26" ht="15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2:26" ht="15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2:26" ht="15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2:26" ht="15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2:26" ht="15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2:26" ht="15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2:26" ht="15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2:26" ht="15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2:26" ht="15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2:26" ht="15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2:26" ht="15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2:26" ht="15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2:26" ht="15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2:26" ht="15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2:26" ht="15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2:26" ht="15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2:26" ht="15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2:26" ht="15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2:26" ht="15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2:26" ht="15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2:26" ht="15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2:26" ht="15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2:26" ht="15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2:26" ht="15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2:26" ht="15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2:26" ht="15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2:26" ht="15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2:26" ht="15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2:26" ht="15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2:26" ht="15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2:26" ht="15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2:26" ht="15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2:26" ht="15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2:26" ht="15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2:26" ht="15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2:26" ht="15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2:26" ht="15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2:26" ht="15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2:26" ht="15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2:26" ht="15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2:26" ht="15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2:26" ht="15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2:26" ht="15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2:26" ht="15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2:26" ht="15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2:26" ht="15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2:26" ht="15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2:26" ht="15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2:26" ht="15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2:26" ht="15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2:26" ht="15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2:26" ht="15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2:26" ht="15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2:26" ht="15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2:26" ht="15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2:26" ht="15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2:26" ht="15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2:26" ht="15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2:26" ht="15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2:26" ht="15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2:26" ht="15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2:26" ht="15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2:26" ht="15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2:26" ht="15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2:26" ht="15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2:26" ht="15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2:26" ht="15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2:26" ht="15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2:26" ht="15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2:26" ht="15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2:26" ht="15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2:26" ht="15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2:26" ht="15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2:26" ht="15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2:26" ht="15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2:26" ht="15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2:26" ht="15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2:26" ht="15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2:26" ht="15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2:26" ht="15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2:26" ht="15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2:26" ht="15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2:26" ht="15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2:26" ht="15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2:26" ht="15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2:26" ht="15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2:26" ht="15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2:26" ht="15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2:26" ht="15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2:26" ht="15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2:26" ht="15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2:26" ht="15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2:26" ht="15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2:26" ht="15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2:26" ht="15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2:26" ht="15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2:26" ht="15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2:26" ht="15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2:26" ht="15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2:26" ht="15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2:26" ht="15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2:26" ht="15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2:26" ht="15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2:26" ht="15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2:26" ht="15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2:26" ht="15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2:26" ht="15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2:26" ht="15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2:26" ht="15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2:26" ht="15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2:26" ht="15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2:26" ht="15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2:26" ht="15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2:26" ht="15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2:26" ht="15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2:26" ht="15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2:26" ht="15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2:26" ht="15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2:26" ht="15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2:26" ht="15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2:26" ht="15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2:26" ht="15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2:26" ht="15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2:26" ht="15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2:26" ht="15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2:26" ht="15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2:26" ht="15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2:26" ht="15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2:26" ht="15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2:26" ht="15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2:26" ht="15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2:26" ht="15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2:26" ht="15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2:26" ht="15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2:26" ht="15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2:26" ht="15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2:26" ht="15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2:26" ht="15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2:26" ht="15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2:26" ht="15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2:26" ht="15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2:26" ht="15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2:26" ht="15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2:26" ht="15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2:26" ht="15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2:26" ht="15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2:26" ht="15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2:26" ht="15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2:26" ht="15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2:26" ht="15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2:26" ht="15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2:26" ht="15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2:26" ht="15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2:26" ht="15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2:26" ht="15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2:26" ht="15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2:26" ht="15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2:26" ht="15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2:26" ht="15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2:26" ht="15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2:26" ht="15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2:26" ht="15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2:26" ht="15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2:26" ht="15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2:26" ht="15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2:26" ht="15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2:26" ht="15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2:26" ht="15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2:26" ht="15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2:26" ht="15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2:26" ht="15"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2:26" ht="15"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2:26" ht="15"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2:26" ht="15"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2:26" ht="15"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2:26" ht="15"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2:26" ht="15"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2:26" ht="15"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2:26" ht="15"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2:26" ht="15"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2:26" ht="15"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2:26" ht="15"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2:26" ht="15"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2:26" ht="15"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2:26" ht="15"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2:26" ht="15"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2:26" ht="15"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2:26" ht="15"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2:26" ht="15"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2:26" ht="15"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2:26" ht="15"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2:26" ht="15"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2:26" ht="15"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2:26" ht="15"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2:26" ht="15"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2:26" ht="15"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2:26" ht="15"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2:26" ht="15"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2:26" ht="15"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2:26" ht="15"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2:26" ht="15"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2:26" ht="15"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2:26" ht="15"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2:26" ht="15"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2:26" ht="15"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2:26" ht="15"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2:26" ht="15"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2:26" ht="15"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2:26" ht="15"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2:26" ht="15"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2:26" ht="15"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2:26" ht="15"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2:26" ht="15"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2:26" ht="15"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2:26" ht="15"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2:26" ht="15"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2:26" ht="15"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2:26" ht="15"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2:26" ht="15"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2:26" ht="15"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2:26" ht="15"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2:26" ht="15"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2:26" ht="15"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2:26" ht="15"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2:26" ht="15"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2:26" ht="15"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2:26" ht="15"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2:26" ht="15"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2:26" ht="15"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2:26" ht="15"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2:26" ht="15"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2:26" ht="15"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2:26" ht="15"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2:26" ht="15"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2:26" ht="15"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2:26" ht="15"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2:26" ht="15"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2:26" ht="15"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2:26" ht="15"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2:26" ht="15"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2:26" ht="15"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2:26" ht="15"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2:26" ht="15"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2:26" ht="15"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2:26" ht="15"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2:26" ht="15"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2:26" ht="15"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2:26" ht="15"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2:26" ht="15"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2:26" ht="15"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2:26" ht="15"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2:26" ht="15"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2:26" ht="15"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2:26" ht="15"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2:26" ht="15"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2:26" ht="15"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2:26" ht="15"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2:26" ht="15"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2:26" ht="15"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2:26" ht="15"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2:26" ht="15"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2:26" ht="15"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2:26" ht="15"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2:26" ht="15"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2:26" ht="15"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2:26" ht="15"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2:26" ht="15"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2:26" ht="15"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2:26" ht="15"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2:26" ht="15"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2:26" ht="15"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2:26" ht="15"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2:26" ht="15"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2:26" ht="15"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2:26" ht="15"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2:26" ht="15"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2:26" ht="15"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2:26" ht="15"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2:26" ht="15"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2:26" ht="15"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spans="2:26" ht="15"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  <row r="1002" spans="2:26" ht="15"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</row>
    <row r="1003" spans="2:26" ht="15"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</row>
    <row r="1004" spans="2:26" ht="15"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</row>
    <row r="1005" spans="2:26" ht="15"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</row>
    <row r="1006" spans="2:26" ht="15"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</row>
    <row r="1007" spans="2:26" ht="15"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</row>
    <row r="1008" spans="2:26" ht="15"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</row>
    <row r="1009" spans="2:26" ht="15"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</row>
    <row r="1010" spans="2:26" ht="15"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</row>
    <row r="1011" spans="2:26" ht="15"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</row>
    <row r="1012" spans="2:26" ht="15"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</row>
    <row r="1013" spans="2:26" ht="15"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</row>
    <row r="1014" spans="2:26" ht="15"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</row>
    <row r="1015" spans="2:26" ht="15"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</row>
    <row r="1016" spans="2:26" ht="15"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</row>
    <row r="1017" spans="2:26" ht="15"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</row>
    <row r="1018" spans="2:26" ht="15"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</row>
    <row r="1019" spans="2:26" ht="15"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</row>
    <row r="1020" spans="2:26" ht="15"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</row>
    <row r="1021" spans="2:26" ht="15"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</row>
    <row r="1022" spans="2:26" ht="15"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</row>
    <row r="1023" spans="2:26" ht="15"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</row>
    <row r="1024" spans="2:26" ht="15"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</row>
    <row r="1025" spans="2:26" ht="15"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</row>
    <row r="1026" spans="2:26" ht="15"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</row>
    <row r="1027" spans="2:26" ht="15"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</row>
    <row r="1028" spans="2:26" ht="15"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</row>
    <row r="1029" spans="2:26" ht="15"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</row>
    <row r="1030" spans="2:26" ht="15"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</row>
    <row r="1031" spans="2:26" ht="15"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</row>
    <row r="1032" spans="2:26" ht="15"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</row>
    <row r="1033" spans="2:26" ht="15"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</row>
    <row r="1034" spans="2:26" ht="15"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</row>
    <row r="1035" spans="2:26" ht="15"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</row>
    <row r="1036" spans="2:26" ht="15"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</row>
    <row r="1037" spans="2:26" ht="15"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</row>
    <row r="1038" spans="2:26" ht="15"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</row>
    <row r="1039" spans="2:26" ht="15"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</row>
    <row r="1040" spans="2:26" ht="15"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</row>
    <row r="1041" spans="2:26" ht="15"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</row>
    <row r="1042" spans="2:26" ht="15"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</row>
    <row r="1043" spans="2:26" ht="15"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</row>
    <row r="1044" spans="2:26" ht="15"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</row>
    <row r="1045" spans="2:26" ht="15"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</row>
    <row r="1046" spans="2:26" ht="15"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</row>
    <row r="1047" spans="2:26" ht="15"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</row>
    <row r="1048" spans="2:26" ht="15"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</row>
    <row r="1049" spans="2:26" ht="15"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</row>
    <row r="1050" spans="2:26" ht="15"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</row>
    <row r="1051" spans="2:26" ht="15"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</row>
    <row r="1052" spans="2:26" ht="15"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</row>
    <row r="1053" spans="2:26" ht="15"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</row>
    <row r="1054" spans="2:26" ht="15"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</row>
    <row r="1055" spans="2:26" ht="15"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</row>
    <row r="1056" spans="2:26" ht="15"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</row>
    <row r="1057" spans="2:26" ht="15"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</row>
    <row r="1058" spans="2:26" ht="15"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</row>
    <row r="1059" spans="2:26" ht="15"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</row>
    <row r="1060" spans="2:26" ht="15"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</row>
    <row r="1061" spans="2:26" ht="15"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</row>
    <row r="1062" spans="2:26" ht="15"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</row>
    <row r="1063" spans="2:26" ht="15"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</row>
    <row r="1064" spans="2:26" ht="15"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</row>
    <row r="1065" spans="2:26" ht="15"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</row>
    <row r="1066" spans="2:26" ht="15"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</row>
    <row r="1067" spans="2:26" ht="15"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</row>
    <row r="1068" spans="2:26" ht="15"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</row>
    <row r="1069" spans="2:26" ht="15"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</row>
    <row r="1070" spans="2:26" ht="15"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</row>
    <row r="1071" spans="2:26" ht="15"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</row>
    <row r="1072" spans="2:26" ht="15"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</row>
    <row r="1073" spans="2:26" ht="15"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</row>
    <row r="1074" spans="2:26" ht="15"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</row>
    <row r="1075" spans="2:26" ht="15">
      <c r="B1075" s="45"/>
      <c r="C1075" s="45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</row>
    <row r="1076" spans="2:26" ht="15"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</row>
    <row r="1077" spans="2:26" ht="15">
      <c r="B1077" s="45"/>
      <c r="C1077" s="45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</row>
    <row r="1078" spans="2:26" ht="15">
      <c r="B1078" s="45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</row>
    <row r="1079" spans="2:26" ht="15"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</row>
    <row r="1080" spans="2:26" ht="15"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</row>
    <row r="1081" spans="2:26" ht="15"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</row>
    <row r="1082" spans="2:26" ht="15">
      <c r="B1082" s="45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</row>
    <row r="1083" spans="2:26" ht="15">
      <c r="B1083" s="45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</row>
    <row r="1084" spans="2:26" ht="15">
      <c r="B1084" s="45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</row>
    <row r="1085" spans="2:26" ht="15">
      <c r="B1085" s="45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</row>
    <row r="1086" spans="2:26" ht="15"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</row>
    <row r="1087" spans="2:26" ht="15"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</row>
    <row r="1088" spans="2:26" ht="15">
      <c r="B1088" s="45"/>
      <c r="C1088" s="45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</row>
    <row r="1089" spans="2:26" ht="15"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</row>
    <row r="1090" spans="2:26" ht="15">
      <c r="B1090" s="45"/>
      <c r="C1090" s="45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</row>
    <row r="1091" spans="2:26" ht="15"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</row>
    <row r="1092" spans="2:26" ht="15">
      <c r="B1092" s="45"/>
      <c r="C1092" s="45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</row>
    <row r="1093" spans="2:26" ht="15">
      <c r="B1093" s="45"/>
      <c r="C1093" s="45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</row>
    <row r="1094" spans="2:26" ht="15">
      <c r="B1094" s="45"/>
      <c r="C1094" s="45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</row>
    <row r="1095" spans="2:26" ht="15">
      <c r="B1095" s="45"/>
      <c r="C1095" s="45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</row>
    <row r="1096" spans="2:26" ht="15">
      <c r="B1096" s="45"/>
      <c r="C1096" s="45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</row>
    <row r="1097" spans="2:26" ht="15">
      <c r="B1097" s="45"/>
      <c r="C1097" s="45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</row>
    <row r="1098" spans="2:26" ht="15">
      <c r="B1098" s="45"/>
      <c r="C1098" s="45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</row>
    <row r="1099" spans="2:26" ht="15">
      <c r="B1099" s="45"/>
      <c r="C1099" s="45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</row>
    <row r="1100" spans="2:26" ht="15"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</row>
    <row r="1101" spans="2:26" ht="15"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</row>
    <row r="1102" spans="2:26" ht="15"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</row>
    <row r="1103" spans="2:26" ht="15"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</row>
    <row r="1104" spans="2:26" ht="15">
      <c r="B1104" s="45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</row>
    <row r="1105" spans="2:26" ht="15"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</row>
    <row r="1106" spans="2:26" ht="15">
      <c r="B1106" s="45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</row>
    <row r="1107" spans="2:26" ht="15">
      <c r="B1107" s="45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</row>
    <row r="1108" spans="2:26" ht="15">
      <c r="B1108" s="45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</row>
    <row r="1109" spans="2:26" ht="15">
      <c r="B1109" s="45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</row>
    <row r="1110" spans="2:26" ht="15">
      <c r="B1110" s="45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</row>
    <row r="1111" spans="2:26" ht="15">
      <c r="B1111" s="45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</row>
    <row r="1112" spans="2:26" ht="15">
      <c r="B1112" s="45"/>
      <c r="C1112" s="45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</row>
    <row r="1113" spans="2:26" ht="15">
      <c r="B1113" s="45"/>
      <c r="C1113" s="45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</row>
    <row r="1114" spans="2:26" ht="15"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</row>
    <row r="1115" spans="2:26" ht="15">
      <c r="B1115" s="45"/>
      <c r="C1115" s="45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</row>
    <row r="1116" spans="2:26" ht="15"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</row>
    <row r="1117" spans="2:26" ht="15"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</row>
    <row r="1118" spans="2:26" ht="15">
      <c r="B1118" s="45"/>
      <c r="C1118" s="45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</row>
    <row r="1119" spans="2:26" ht="15">
      <c r="B1119" s="45"/>
      <c r="C1119" s="45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</row>
    <row r="1120" spans="2:26" ht="15">
      <c r="B1120" s="45"/>
      <c r="C1120" s="45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</row>
    <row r="1121" spans="2:26" ht="15"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</row>
    <row r="1122" spans="2:26" ht="15"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</row>
    <row r="1123" spans="2:26" ht="15"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</row>
    <row r="1124" spans="2:26" ht="15"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</row>
    <row r="1125" spans="2:26" ht="15"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</row>
    <row r="1126" spans="2:26" ht="15"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</row>
    <row r="1127" spans="2:26" ht="15">
      <c r="B1127" s="45"/>
      <c r="C1127" s="45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</row>
    <row r="1128" spans="2:26" ht="15"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</row>
    <row r="1129" spans="2:26" ht="15"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</row>
    <row r="1130" spans="2:26" ht="15">
      <c r="B1130" s="45"/>
      <c r="C1130" s="45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</row>
    <row r="1131" spans="2:26" ht="15">
      <c r="B1131" s="45"/>
      <c r="C1131" s="45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</row>
    <row r="1132" spans="2:26" ht="15">
      <c r="B1132" s="45"/>
      <c r="C1132" s="45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</row>
    <row r="1133" spans="2:26" ht="15"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</row>
    <row r="1134" spans="2:26" ht="15">
      <c r="B1134" s="45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</row>
    <row r="1135" spans="2:26" ht="15">
      <c r="B1135" s="45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</row>
    <row r="1136" spans="2:26" ht="15">
      <c r="B1136" s="45"/>
      <c r="C1136" s="45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</row>
    <row r="1137" spans="2:26" ht="15">
      <c r="B1137" s="45"/>
      <c r="C1137" s="45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</row>
    <row r="1138" spans="2:26" ht="15"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</row>
    <row r="1139" spans="2:26" ht="15"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</row>
    <row r="1140" spans="2:26" ht="15">
      <c r="B1140" s="45"/>
      <c r="C1140" s="45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</row>
    <row r="1141" spans="2:26" ht="15">
      <c r="B1141" s="45"/>
      <c r="C1141" s="45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</row>
    <row r="1142" spans="2:26" ht="15">
      <c r="B1142" s="45"/>
      <c r="C1142" s="45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</row>
    <row r="1143" spans="2:26" ht="15">
      <c r="B1143" s="45"/>
      <c r="C1143" s="45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</row>
    <row r="1144" spans="2:26" ht="15"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</row>
    <row r="1145" spans="2:26" ht="15"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</row>
    <row r="1146" spans="2:26" ht="15"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</row>
    <row r="1147" spans="2:26" ht="15"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</row>
    <row r="1148" spans="2:26" ht="15">
      <c r="B1148" s="45"/>
      <c r="C1148" s="45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</row>
    <row r="1149" spans="2:26" ht="15">
      <c r="B1149" s="45"/>
      <c r="C1149" s="45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</row>
    <row r="1150" spans="2:26" ht="15">
      <c r="B1150" s="45"/>
      <c r="C1150" s="45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</row>
    <row r="1151" spans="2:26" ht="15">
      <c r="B1151" s="45"/>
      <c r="C1151" s="45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</row>
    <row r="1152" spans="2:26" ht="15">
      <c r="B1152" s="45"/>
      <c r="C1152" s="45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</row>
    <row r="1153" spans="2:26" ht="15">
      <c r="B1153" s="45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</row>
    <row r="1154" spans="2:26" ht="15">
      <c r="B1154" s="45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</row>
    <row r="1155" spans="2:26" ht="15">
      <c r="B1155" s="45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</row>
    <row r="1156" spans="2:26" ht="15"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</row>
    <row r="1157" spans="2:26" ht="15">
      <c r="B1157" s="45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</row>
    <row r="1158" spans="2:26" ht="15">
      <c r="B1158" s="45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</row>
    <row r="1159" spans="2:26" ht="15">
      <c r="B1159" s="45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</row>
    <row r="1160" spans="2:26" ht="15">
      <c r="B1160" s="45"/>
      <c r="C1160" s="45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</row>
    <row r="1161" spans="2:26" ht="15">
      <c r="B1161" s="45"/>
      <c r="C1161" s="45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</row>
    <row r="1162" spans="2:26" ht="15">
      <c r="B1162" s="45"/>
      <c r="C1162" s="45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</row>
    <row r="1163" spans="2:26" ht="15">
      <c r="B1163" s="45"/>
      <c r="C1163" s="45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</row>
    <row r="1164" spans="2:26" ht="15">
      <c r="B1164" s="45"/>
      <c r="C1164" s="45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</row>
    <row r="1165" spans="2:26" ht="15">
      <c r="B1165" s="45"/>
      <c r="C1165" s="45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</row>
    <row r="1166" spans="2:26" ht="15">
      <c r="B1166" s="45"/>
      <c r="C1166" s="45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</row>
    <row r="1167" spans="2:26" ht="15">
      <c r="B1167" s="45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</row>
    <row r="1168" spans="2:26" ht="15"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</row>
    <row r="1169" spans="2:26" ht="15">
      <c r="B1169" s="45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</row>
    <row r="1170" spans="2:26" ht="15">
      <c r="B1170" s="45"/>
      <c r="C1170" s="45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</row>
    <row r="1171" spans="2:26" ht="15">
      <c r="B1171" s="45"/>
      <c r="C1171" s="45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</row>
    <row r="1172" spans="2:26" ht="15">
      <c r="B1172" s="45"/>
      <c r="C1172" s="45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</row>
    <row r="1173" spans="2:26" ht="15">
      <c r="B1173" s="45"/>
      <c r="C1173" s="45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</row>
    <row r="1174" spans="2:26" ht="15">
      <c r="B1174" s="45"/>
      <c r="C1174" s="45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</row>
    <row r="1175" spans="2:26" ht="15">
      <c r="B1175" s="45"/>
      <c r="C1175" s="45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</row>
    <row r="1176" spans="2:26" ht="15">
      <c r="B1176" s="45"/>
      <c r="C1176" s="45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</row>
    <row r="1177" spans="2:26" ht="15">
      <c r="B1177" s="45"/>
      <c r="C1177" s="45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</row>
    <row r="1178" spans="2:26" ht="15">
      <c r="B1178" s="45"/>
      <c r="C1178" s="45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</row>
    <row r="1179" spans="2:26" ht="15">
      <c r="B1179" s="45"/>
      <c r="C1179" s="45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</row>
    <row r="1180" spans="2:26" ht="15">
      <c r="B1180" s="45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</row>
    <row r="1181" spans="2:26" ht="15">
      <c r="B1181" s="45"/>
      <c r="C1181" s="45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</row>
    <row r="1182" spans="2:26" ht="15">
      <c r="B1182" s="45"/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</row>
    <row r="1183" spans="2:26" ht="15">
      <c r="B1183" s="45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</row>
    <row r="1184" spans="2:26" ht="15">
      <c r="B1184" s="45"/>
      <c r="C1184" s="45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</row>
    <row r="1185" spans="2:26" ht="15">
      <c r="B1185" s="45"/>
      <c r="C1185" s="45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</row>
    <row r="1186" spans="2:26" ht="15">
      <c r="B1186" s="45"/>
      <c r="C1186" s="45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</row>
    <row r="1187" spans="2:26" ht="15">
      <c r="B1187" s="45"/>
      <c r="C1187" s="45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</row>
    <row r="1188" spans="2:26" ht="15">
      <c r="B1188" s="45"/>
      <c r="C1188" s="45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</row>
    <row r="1189" spans="2:26" ht="15">
      <c r="B1189" s="45"/>
      <c r="C1189" s="45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</row>
    <row r="1190" spans="2:26" ht="15">
      <c r="B1190" s="45"/>
      <c r="C1190" s="45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</row>
    <row r="1191" spans="2:26" ht="15">
      <c r="B1191" s="45"/>
      <c r="C1191" s="45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</row>
    <row r="1192" spans="2:26" ht="15">
      <c r="B1192" s="45"/>
      <c r="C1192" s="45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</row>
    <row r="1193" spans="2:26" ht="15">
      <c r="B1193" s="45"/>
      <c r="C1193" s="45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</row>
    <row r="1194" spans="2:26" ht="15">
      <c r="B1194" s="45"/>
      <c r="C1194" s="45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</row>
    <row r="1195" spans="2:26" ht="15">
      <c r="B1195" s="45"/>
      <c r="C1195" s="45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</row>
    <row r="1196" spans="2:26" ht="15">
      <c r="B1196" s="45"/>
      <c r="C1196" s="45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</row>
    <row r="1197" spans="2:26" ht="15">
      <c r="B1197" s="45"/>
      <c r="C1197" s="45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</row>
    <row r="1198" spans="2:26" ht="15">
      <c r="B1198" s="45"/>
      <c r="C1198" s="45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</row>
    <row r="1199" spans="2:26" ht="15">
      <c r="B1199" s="45"/>
      <c r="C1199" s="45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</row>
    <row r="1200" spans="2:26" ht="15">
      <c r="B1200" s="45"/>
      <c r="C1200" s="45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</row>
    <row r="1201" spans="2:26" ht="15">
      <c r="B1201" s="45"/>
      <c r="C1201" s="45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</row>
    <row r="1202" spans="2:26" ht="15">
      <c r="B1202" s="45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</row>
    <row r="1203" spans="2:26" ht="15">
      <c r="B1203" s="45"/>
      <c r="C1203" s="45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</row>
    <row r="1204" spans="2:26" ht="15">
      <c r="B1204" s="45"/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</row>
    <row r="1205" spans="2:26" ht="15">
      <c r="B1205" s="45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</row>
    <row r="1206" spans="2:26" ht="15">
      <c r="B1206" s="45"/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</row>
    <row r="1207" spans="2:26" ht="15">
      <c r="B1207" s="45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</row>
    <row r="1208" spans="2:26" ht="15">
      <c r="B1208" s="45"/>
      <c r="C1208" s="45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</row>
    <row r="1209" spans="2:26" ht="15">
      <c r="B1209" s="45"/>
      <c r="C1209" s="45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</row>
    <row r="1210" spans="2:26" ht="15">
      <c r="B1210" s="45"/>
      <c r="C1210" s="45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</row>
    <row r="1211" spans="2:26" ht="15">
      <c r="B1211" s="45"/>
      <c r="C1211" s="45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</row>
    <row r="1212" spans="2:26" ht="15">
      <c r="B1212" s="45"/>
      <c r="C1212" s="45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</row>
    <row r="1213" spans="2:26" ht="15"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</row>
    <row r="1214" spans="2:26" ht="15">
      <c r="B1214" s="45"/>
      <c r="C1214" s="45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</row>
    <row r="1215" spans="2:26" ht="15">
      <c r="B1215" s="45"/>
      <c r="C1215" s="45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</row>
    <row r="1216" spans="2:26" ht="15">
      <c r="B1216" s="45"/>
      <c r="C1216" s="45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</row>
    <row r="1217" spans="2:26" ht="15">
      <c r="B1217" s="45"/>
      <c r="C1217" s="45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</row>
    <row r="1218" spans="2:26" ht="15">
      <c r="B1218" s="45"/>
      <c r="C1218" s="45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</row>
    <row r="1219" spans="2:26" ht="15">
      <c r="B1219" s="45"/>
      <c r="C1219" s="45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</row>
    <row r="1220" spans="2:26" ht="15">
      <c r="B1220" s="45"/>
      <c r="C1220" s="45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</row>
    <row r="1221" spans="2:26" ht="15">
      <c r="B1221" s="45"/>
      <c r="C1221" s="45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</row>
    <row r="1222" spans="2:26" ht="15">
      <c r="B1222" s="45"/>
      <c r="C1222" s="45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</row>
    <row r="1223" spans="2:26" ht="15">
      <c r="B1223" s="45"/>
      <c r="C1223" s="45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</row>
    <row r="1224" spans="2:26" ht="15">
      <c r="B1224" s="45"/>
      <c r="C1224" s="45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</row>
    <row r="1225" spans="2:26" ht="15">
      <c r="B1225" s="45"/>
      <c r="C1225" s="45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</row>
    <row r="1226" spans="2:26" ht="15">
      <c r="B1226" s="45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</row>
    <row r="1227" spans="2:26" ht="15">
      <c r="B1227" s="45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</row>
    <row r="1228" spans="2:26" ht="15">
      <c r="B1228" s="45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</row>
    <row r="1229" spans="2:26" ht="15">
      <c r="B1229" s="45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</row>
    <row r="1230" spans="2:26" ht="15">
      <c r="B1230" s="45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</row>
    <row r="1231" spans="2:26" ht="15">
      <c r="B1231" s="45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</row>
    <row r="1232" spans="2:26" ht="15">
      <c r="B1232" s="45"/>
      <c r="C1232" s="45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</row>
    <row r="1233" spans="2:26" ht="15">
      <c r="B1233" s="45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</row>
    <row r="1234" spans="2:26" ht="15">
      <c r="B1234" s="45"/>
      <c r="C1234" s="45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</row>
    <row r="1235" spans="2:26" ht="15"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</row>
    <row r="1236" spans="2:26" ht="15">
      <c r="B1236" s="45"/>
      <c r="C1236" s="45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</row>
    <row r="1237" spans="2:26" ht="15">
      <c r="B1237" s="45"/>
      <c r="C1237" s="45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</row>
    <row r="1238" spans="2:26" ht="15">
      <c r="B1238" s="45"/>
      <c r="C1238" s="45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</row>
    <row r="1239" spans="2:26" ht="15">
      <c r="B1239" s="45"/>
      <c r="C1239" s="45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</row>
    <row r="1240" spans="2:26" ht="15">
      <c r="B1240" s="45"/>
      <c r="C1240" s="45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</row>
    <row r="1241" spans="2:26" ht="15">
      <c r="B1241" s="45"/>
      <c r="C1241" s="45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</row>
    <row r="1242" spans="2:26" ht="15">
      <c r="B1242" s="45"/>
      <c r="C1242" s="45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</row>
    <row r="1243" spans="2:26" ht="15">
      <c r="B1243" s="45"/>
      <c r="C1243" s="45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</row>
    <row r="1244" spans="2:26" ht="15">
      <c r="B1244" s="45"/>
      <c r="C1244" s="45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</row>
    <row r="1245" spans="2:26" ht="15">
      <c r="B1245" s="45"/>
      <c r="C1245" s="45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</row>
    <row r="1246" spans="2:26" ht="15">
      <c r="B1246" s="45"/>
      <c r="C1246" s="45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</row>
    <row r="1247" spans="2:26" ht="15">
      <c r="B1247" s="45"/>
      <c r="C1247" s="45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</row>
    <row r="1248" spans="2:26" ht="15">
      <c r="B1248" s="45"/>
      <c r="C1248" s="45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</row>
    <row r="1249" spans="2:26" ht="15">
      <c r="B1249" s="45"/>
      <c r="C1249" s="45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</row>
    <row r="1250" spans="2:26" ht="15">
      <c r="B1250" s="45"/>
      <c r="C1250" s="45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</row>
    <row r="1251" spans="2:26" ht="15">
      <c r="B1251" s="45"/>
      <c r="C1251" s="45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</row>
    <row r="1252" spans="2:26" ht="15">
      <c r="B1252" s="45"/>
      <c r="C1252" s="45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</row>
  </sheetData>
  <sheetProtection/>
  <autoFilter ref="A2:AA158"/>
  <mergeCells count="23">
    <mergeCell ref="H1:I1"/>
    <mergeCell ref="J1:K1"/>
    <mergeCell ref="A1:A2"/>
    <mergeCell ref="B1:B2"/>
    <mergeCell ref="C1:C2"/>
    <mergeCell ref="D1:D2"/>
    <mergeCell ref="E1:E2"/>
    <mergeCell ref="F1:F2"/>
    <mergeCell ref="G1:G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V1:V2"/>
    <mergeCell ref="W1:W2"/>
    <mergeCell ref="X1:X2"/>
    <mergeCell ref="Y1:Y2"/>
    <mergeCell ref="Z1:Z2"/>
  </mergeCells>
  <printOptions/>
  <pageMargins left="0.5511811023622047" right="0.5511811023622047" top="0.9842519685039371" bottom="0.7874015748031497" header="0.5118110236220472" footer="0.5118110236220472"/>
  <pageSetup blackAndWhite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温差</cp:lastModifiedBy>
  <cp:lastPrinted>2022-04-19T08:32:55Z</cp:lastPrinted>
  <dcterms:created xsi:type="dcterms:W3CDTF">2021-11-19T05:22:33Z</dcterms:created>
  <dcterms:modified xsi:type="dcterms:W3CDTF">2023-12-13T06:16:25Z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6A56D023768643078514CA211902CA0D</vt:lpwstr>
  </property>
  <property fmtid="{D5CDD505-2E9C-101B-9397-08002B2CF9AE}" pid="4" name="KSOProductBuildV">
    <vt:lpwstr>2052-12.1.0.15712</vt:lpwstr>
  </property>
  <property fmtid="{D5CDD505-2E9C-101B-9397-08002B2CF9AE}" pid="5" name="commonda">
    <vt:lpwstr>eyJoZGlkIjoiZmUxNGQ2YjFkMTVkODRlNWQxNWExMjEyZGFiYmM4NTQifQ==</vt:lpwstr>
  </property>
</Properties>
</file>